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yashi\Downloads\"/>
    </mc:Choice>
  </mc:AlternateContent>
  <xr:revisionPtr revIDLastSave="0" documentId="8_{FF60DC05-B852-43EC-8C58-BB2135E3022C}" xr6:coauthVersionLast="47" xr6:coauthVersionMax="47" xr10:uidLastSave="{00000000-0000-0000-0000-000000000000}"/>
  <bookViews>
    <workbookView xWindow="-110" yWindow="-110" windowWidth="19420" windowHeight="10420" firstSheet="4" activeTab="4" xr2:uid="{B44B3249-ADCF-CB44-8C1E-181EBA6D7EDD}"/>
  </bookViews>
  <sheets>
    <sheet name="Start Up Costs " sheetId="10" r:id="rId1"/>
    <sheet name="Income Statement Year 1 " sheetId="1" r:id="rId2"/>
    <sheet name="Income Statement Year 2 " sheetId="2" r:id="rId3"/>
    <sheet name="Income Statement Year 3" sheetId="3" r:id="rId4"/>
    <sheet name="Cash Flow Year 1 " sheetId="4" r:id="rId5"/>
    <sheet name="Cash Flow Year 2" sheetId="5" r:id="rId6"/>
    <sheet name="Cash Flow Year 3" sheetId="6" r:id="rId7"/>
    <sheet name="Balance Sheet Year 1 " sheetId="7" r:id="rId8"/>
    <sheet name="Balance Sheet Year 2 " sheetId="8" r:id="rId9"/>
    <sheet name="Balance Sheet Year 3"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6" l="1"/>
  <c r="D23" i="6"/>
  <c r="E23" i="6"/>
  <c r="F23" i="6"/>
  <c r="F26" i="6" s="1"/>
  <c r="F29" i="6" s="1"/>
  <c r="F31" i="6" s="1"/>
  <c r="F33" i="6" s="1"/>
  <c r="G23" i="6"/>
  <c r="H23" i="6"/>
  <c r="I23" i="6"/>
  <c r="I26" i="6" s="1"/>
  <c r="I29" i="6" s="1"/>
  <c r="I31" i="6" s="1"/>
  <c r="I33" i="6" s="1"/>
  <c r="J23" i="6"/>
  <c r="K23" i="6"/>
  <c r="L23" i="6"/>
  <c r="M23" i="6"/>
  <c r="B23" i="6"/>
  <c r="C23" i="5"/>
  <c r="D23" i="5"/>
  <c r="E23" i="5"/>
  <c r="E26" i="5" s="1"/>
  <c r="E29" i="5" s="1"/>
  <c r="E31" i="5" s="1"/>
  <c r="E33" i="5" s="1"/>
  <c r="F23" i="5"/>
  <c r="F26" i="5" s="1"/>
  <c r="F29" i="5" s="1"/>
  <c r="F31" i="5" s="1"/>
  <c r="F33" i="5" s="1"/>
  <c r="G23" i="5"/>
  <c r="H23" i="5"/>
  <c r="I23" i="5"/>
  <c r="I26" i="5" s="1"/>
  <c r="I29" i="5" s="1"/>
  <c r="I31" i="5" s="1"/>
  <c r="I33" i="5" s="1"/>
  <c r="J23" i="5"/>
  <c r="J26" i="5" s="1"/>
  <c r="J29" i="5" s="1"/>
  <c r="J31" i="5" s="1"/>
  <c r="J33" i="5" s="1"/>
  <c r="K23" i="5"/>
  <c r="L23" i="5"/>
  <c r="B23" i="5"/>
  <c r="H12" i="9"/>
  <c r="B8" i="9"/>
  <c r="B13" i="9" s="1"/>
  <c r="B8" i="8"/>
  <c r="B13" i="8" s="1"/>
  <c r="H11" i="8"/>
  <c r="H11" i="7"/>
  <c r="B13" i="7"/>
  <c r="B8" i="7"/>
  <c r="N7" i="4"/>
  <c r="N6" i="4"/>
  <c r="M9" i="4"/>
  <c r="M28" i="4" s="1"/>
  <c r="M31" i="4" s="1"/>
  <c r="M33" i="4" s="1"/>
  <c r="C28" i="6"/>
  <c r="D28" i="6"/>
  <c r="E28" i="6"/>
  <c r="F28" i="6"/>
  <c r="G28" i="6"/>
  <c r="H28" i="6"/>
  <c r="I28" i="6"/>
  <c r="J28" i="6"/>
  <c r="K28" i="6"/>
  <c r="L28" i="6"/>
  <c r="M28" i="6"/>
  <c r="B28" i="6"/>
  <c r="C26" i="6"/>
  <c r="C29" i="6" s="1"/>
  <c r="C31" i="6" s="1"/>
  <c r="C33" i="6" s="1"/>
  <c r="G26" i="6"/>
  <c r="G29" i="6" s="1"/>
  <c r="G31" i="6" s="1"/>
  <c r="G33" i="6" s="1"/>
  <c r="J26" i="6"/>
  <c r="J29" i="6" s="1"/>
  <c r="J31" i="6" s="1"/>
  <c r="J33" i="6" s="1"/>
  <c r="K26" i="6"/>
  <c r="K29" i="6" s="1"/>
  <c r="K31" i="6" s="1"/>
  <c r="K33" i="6" s="1"/>
  <c r="D26" i="6"/>
  <c r="D29" i="6" s="1"/>
  <c r="D31" i="6" s="1"/>
  <c r="D33" i="6" s="1"/>
  <c r="E26" i="6"/>
  <c r="E29" i="6" s="1"/>
  <c r="E31" i="6" s="1"/>
  <c r="E33" i="6" s="1"/>
  <c r="H26" i="6"/>
  <c r="H29" i="6" s="1"/>
  <c r="H31" i="6" s="1"/>
  <c r="H33" i="6" s="1"/>
  <c r="L26" i="6"/>
  <c r="L29" i="6" s="1"/>
  <c r="L31" i="6" s="1"/>
  <c r="L33" i="6" s="1"/>
  <c r="M26" i="6"/>
  <c r="M29" i="6" s="1"/>
  <c r="M31" i="6" s="1"/>
  <c r="M33" i="6" s="1"/>
  <c r="B26" i="6"/>
  <c r="B29" i="6" s="1"/>
  <c r="B31" i="6" s="1"/>
  <c r="B33" i="6" s="1"/>
  <c r="C16" i="6"/>
  <c r="D16" i="6"/>
  <c r="E16" i="6"/>
  <c r="F16" i="6"/>
  <c r="G16" i="6"/>
  <c r="H16" i="6"/>
  <c r="I16" i="6"/>
  <c r="J16" i="6"/>
  <c r="K16" i="6"/>
  <c r="L16" i="6"/>
  <c r="M16" i="6"/>
  <c r="B16" i="6"/>
  <c r="C11" i="6"/>
  <c r="D11" i="6"/>
  <c r="E11" i="6"/>
  <c r="F11" i="6"/>
  <c r="G11" i="6"/>
  <c r="H11" i="6"/>
  <c r="I11" i="6"/>
  <c r="J11" i="6"/>
  <c r="K11" i="6"/>
  <c r="L11" i="6"/>
  <c r="M11" i="6"/>
  <c r="B11" i="6"/>
  <c r="C9" i="6"/>
  <c r="D9" i="6"/>
  <c r="E9" i="6"/>
  <c r="F9" i="6"/>
  <c r="G9" i="6"/>
  <c r="H9" i="6"/>
  <c r="I9" i="6"/>
  <c r="J9" i="6"/>
  <c r="K9" i="6"/>
  <c r="L9" i="6"/>
  <c r="M9" i="6"/>
  <c r="B9" i="6"/>
  <c r="C28" i="5"/>
  <c r="D28" i="5"/>
  <c r="E28" i="5"/>
  <c r="F28" i="5"/>
  <c r="G28" i="5"/>
  <c r="H28" i="5"/>
  <c r="I28" i="5"/>
  <c r="J28" i="5"/>
  <c r="K28" i="5"/>
  <c r="L28" i="5"/>
  <c r="B28" i="5"/>
  <c r="C26" i="5"/>
  <c r="C29" i="5" s="1"/>
  <c r="C31" i="5" s="1"/>
  <c r="C33" i="5" s="1"/>
  <c r="D26" i="5"/>
  <c r="D29" i="5" s="1"/>
  <c r="D31" i="5" s="1"/>
  <c r="D33" i="5" s="1"/>
  <c r="G26" i="5"/>
  <c r="G29" i="5" s="1"/>
  <c r="G31" i="5" s="1"/>
  <c r="G33" i="5" s="1"/>
  <c r="H26" i="5"/>
  <c r="H29" i="5" s="1"/>
  <c r="H31" i="5" s="1"/>
  <c r="H33" i="5" s="1"/>
  <c r="K26" i="5"/>
  <c r="K29" i="5" s="1"/>
  <c r="K31" i="5" s="1"/>
  <c r="K33" i="5" s="1"/>
  <c r="L26" i="5"/>
  <c r="L29" i="5" s="1"/>
  <c r="L31" i="5" s="1"/>
  <c r="L33" i="5" s="1"/>
  <c r="B26" i="5"/>
  <c r="B29" i="5" s="1"/>
  <c r="B31" i="5" s="1"/>
  <c r="B33" i="5" s="1"/>
  <c r="C16" i="5"/>
  <c r="D16" i="5"/>
  <c r="E16" i="5"/>
  <c r="F16" i="5"/>
  <c r="G16" i="5"/>
  <c r="H16" i="5"/>
  <c r="I16" i="5"/>
  <c r="J16" i="5"/>
  <c r="K16" i="5"/>
  <c r="L16" i="5"/>
  <c r="B16" i="5"/>
  <c r="C16" i="4"/>
  <c r="D16" i="4"/>
  <c r="E16" i="4"/>
  <c r="E26" i="4" s="1"/>
  <c r="E29" i="4" s="1"/>
  <c r="F16" i="4"/>
  <c r="G16" i="4"/>
  <c r="H16" i="4"/>
  <c r="I16" i="4"/>
  <c r="J16" i="4"/>
  <c r="K16" i="4"/>
  <c r="L16" i="4"/>
  <c r="B16" i="4"/>
  <c r="C11" i="5"/>
  <c r="D11" i="5"/>
  <c r="E11" i="5"/>
  <c r="F11" i="5"/>
  <c r="G11" i="5"/>
  <c r="H11" i="5"/>
  <c r="I11" i="5"/>
  <c r="J11" i="5"/>
  <c r="K11" i="5"/>
  <c r="L11" i="5"/>
  <c r="M11" i="5"/>
  <c r="B11" i="5"/>
  <c r="E9" i="5"/>
  <c r="F9" i="5"/>
  <c r="G9" i="5"/>
  <c r="H9" i="5"/>
  <c r="I9" i="5"/>
  <c r="J9" i="5"/>
  <c r="K9" i="5"/>
  <c r="L9" i="5"/>
  <c r="M9" i="5"/>
  <c r="D9" i="5"/>
  <c r="C24" i="3"/>
  <c r="D24" i="3"/>
  <c r="E24" i="3"/>
  <c r="F24" i="3"/>
  <c r="G24" i="3"/>
  <c r="H24" i="3"/>
  <c r="I24" i="3"/>
  <c r="J24" i="3"/>
  <c r="K24" i="3"/>
  <c r="L24" i="3"/>
  <c r="M24" i="3"/>
  <c r="B24" i="3"/>
  <c r="C22" i="3"/>
  <c r="D22" i="3"/>
  <c r="E22" i="3"/>
  <c r="F22" i="3"/>
  <c r="G22" i="3"/>
  <c r="H22" i="3"/>
  <c r="I22" i="3"/>
  <c r="J22" i="3"/>
  <c r="K22" i="3"/>
  <c r="L22" i="3"/>
  <c r="M22" i="3"/>
  <c r="B22" i="3"/>
  <c r="C20" i="3"/>
  <c r="D20" i="3"/>
  <c r="E20" i="3"/>
  <c r="F20" i="3"/>
  <c r="G20" i="3"/>
  <c r="H20" i="3"/>
  <c r="I20" i="3"/>
  <c r="J20" i="3"/>
  <c r="K20" i="3"/>
  <c r="L20" i="3"/>
  <c r="M20" i="3"/>
  <c r="B20" i="3"/>
  <c r="C10" i="3"/>
  <c r="D10" i="3"/>
  <c r="E10" i="3"/>
  <c r="F10" i="3"/>
  <c r="G10" i="3"/>
  <c r="H10" i="3"/>
  <c r="I10" i="3"/>
  <c r="J10" i="3"/>
  <c r="K10" i="3"/>
  <c r="L10" i="3"/>
  <c r="M10" i="3"/>
  <c r="B10" i="3"/>
  <c r="C8" i="3"/>
  <c r="D8" i="3"/>
  <c r="E8" i="3"/>
  <c r="F8" i="3"/>
  <c r="G8" i="3"/>
  <c r="H8" i="3"/>
  <c r="I8" i="3"/>
  <c r="J8" i="3"/>
  <c r="K8" i="3"/>
  <c r="L8" i="3"/>
  <c r="M8" i="3"/>
  <c r="B8" i="3"/>
  <c r="C24" i="2"/>
  <c r="D24" i="2"/>
  <c r="E24" i="2"/>
  <c r="F24" i="2"/>
  <c r="G24" i="2"/>
  <c r="H24" i="2"/>
  <c r="I24" i="2"/>
  <c r="J24" i="2"/>
  <c r="K24" i="2"/>
  <c r="L24" i="2"/>
  <c r="M24" i="2"/>
  <c r="B24" i="2"/>
  <c r="C22" i="2"/>
  <c r="D22" i="2"/>
  <c r="E22" i="2"/>
  <c r="F22" i="2"/>
  <c r="G22" i="2"/>
  <c r="H22" i="2"/>
  <c r="I22" i="2"/>
  <c r="J22" i="2"/>
  <c r="K22" i="2"/>
  <c r="L22" i="2"/>
  <c r="M22" i="2"/>
  <c r="B22" i="2"/>
  <c r="C20" i="2"/>
  <c r="D20" i="2"/>
  <c r="E20" i="2"/>
  <c r="F20" i="2"/>
  <c r="G20" i="2"/>
  <c r="H20" i="2"/>
  <c r="I20" i="2"/>
  <c r="J20" i="2"/>
  <c r="K20" i="2"/>
  <c r="L20" i="2"/>
  <c r="M20" i="2"/>
  <c r="B20" i="2"/>
  <c r="C10" i="2"/>
  <c r="D10" i="2"/>
  <c r="E10" i="2"/>
  <c r="F10" i="2"/>
  <c r="G10" i="2"/>
  <c r="H10" i="2"/>
  <c r="I10" i="2"/>
  <c r="J10" i="2"/>
  <c r="K10" i="2"/>
  <c r="L10" i="2"/>
  <c r="M10" i="2"/>
  <c r="B10" i="2"/>
  <c r="N7" i="2"/>
  <c r="N24" i="1"/>
  <c r="D24" i="1"/>
  <c r="E24" i="1"/>
  <c r="F24" i="1"/>
  <c r="G24" i="1"/>
  <c r="H24" i="1"/>
  <c r="I24" i="1"/>
  <c r="J24" i="1"/>
  <c r="K24" i="1"/>
  <c r="L24" i="1"/>
  <c r="M24" i="1"/>
  <c r="C24" i="1"/>
  <c r="B24" i="1"/>
  <c r="D22" i="1"/>
  <c r="E22" i="1"/>
  <c r="F22" i="1"/>
  <c r="G22" i="1"/>
  <c r="H22" i="1"/>
  <c r="I22" i="1"/>
  <c r="J22" i="1"/>
  <c r="K22" i="1"/>
  <c r="L22" i="1"/>
  <c r="M22" i="1"/>
  <c r="C22" i="1"/>
  <c r="B22" i="1"/>
  <c r="N22" i="1" s="1"/>
  <c r="N10" i="1"/>
  <c r="D10" i="1"/>
  <c r="E10" i="1"/>
  <c r="F10" i="1"/>
  <c r="G10" i="1"/>
  <c r="H10" i="1"/>
  <c r="I10" i="1"/>
  <c r="J10" i="1"/>
  <c r="K10" i="1"/>
  <c r="L10" i="1"/>
  <c r="M10" i="1"/>
  <c r="C10" i="1"/>
  <c r="B10" i="1"/>
  <c r="N20" i="1"/>
  <c r="N16" i="1"/>
  <c r="N15" i="1"/>
  <c r="N14" i="1"/>
  <c r="N8" i="1"/>
  <c r="N7" i="1"/>
  <c r="N5" i="1"/>
  <c r="N4" i="1"/>
  <c r="E20" i="1"/>
  <c r="D20" i="1"/>
  <c r="C20" i="1"/>
  <c r="C9" i="4"/>
  <c r="C28" i="4" s="1"/>
  <c r="D9" i="4"/>
  <c r="D28" i="4" s="1"/>
  <c r="E9" i="4"/>
  <c r="E28" i="4" s="1"/>
  <c r="F9" i="4"/>
  <c r="F28" i="4" s="1"/>
  <c r="G9" i="4"/>
  <c r="G28" i="4" s="1"/>
  <c r="H9" i="4"/>
  <c r="H28" i="4" s="1"/>
  <c r="I9" i="4"/>
  <c r="I28" i="4" s="1"/>
  <c r="J9" i="4"/>
  <c r="J28" i="4" s="1"/>
  <c r="K9" i="4"/>
  <c r="K28" i="4" s="1"/>
  <c r="L9" i="4"/>
  <c r="L28" i="4" s="1"/>
  <c r="M29" i="4"/>
  <c r="L26" i="4"/>
  <c r="L29" i="4" s="1"/>
  <c r="M26" i="4"/>
  <c r="C23" i="4"/>
  <c r="D23" i="4"/>
  <c r="E23" i="4"/>
  <c r="F23" i="4"/>
  <c r="G23" i="4"/>
  <c r="H23" i="4"/>
  <c r="I23" i="4"/>
  <c r="J23" i="4"/>
  <c r="K23" i="4"/>
  <c r="K26" i="4" s="1"/>
  <c r="K29" i="4" s="1"/>
  <c r="L23" i="4"/>
  <c r="M23" i="4"/>
  <c r="D26" i="4"/>
  <c r="D29" i="4" s="1"/>
  <c r="G26" i="4"/>
  <c r="G29" i="4" s="1"/>
  <c r="H26" i="4"/>
  <c r="H29" i="4" s="1"/>
  <c r="M16" i="4"/>
  <c r="B23" i="4"/>
  <c r="B9" i="4"/>
  <c r="B28" i="4" s="1"/>
  <c r="N9" i="4" l="1"/>
  <c r="J26" i="4"/>
  <c r="J29" i="4" s="1"/>
  <c r="J31" i="4" s="1"/>
  <c r="J33" i="4" s="1"/>
  <c r="F26" i="4"/>
  <c r="F29" i="4" s="1"/>
  <c r="F31" i="4" s="1"/>
  <c r="F33" i="4" s="1"/>
  <c r="I26" i="4"/>
  <c r="I29" i="4" s="1"/>
  <c r="I31" i="4" s="1"/>
  <c r="I33" i="4" s="1"/>
  <c r="C26" i="4"/>
  <c r="C29" i="4" s="1"/>
  <c r="C31" i="4" s="1"/>
  <c r="C33" i="4" s="1"/>
  <c r="L31" i="4"/>
  <c r="L33" i="4" s="1"/>
  <c r="K31" i="4"/>
  <c r="K33" i="4" s="1"/>
  <c r="H31" i="4"/>
  <c r="H33" i="4" s="1"/>
  <c r="G31" i="4"/>
  <c r="G33" i="4" s="1"/>
  <c r="E31" i="4"/>
  <c r="E33" i="4" s="1"/>
  <c r="D31" i="4"/>
  <c r="D33" i="4" s="1"/>
  <c r="B26" i="4"/>
  <c r="B29" i="4" s="1"/>
  <c r="B31" i="4" s="1"/>
  <c r="B11" i="4"/>
  <c r="C11" i="4" l="1"/>
  <c r="B33" i="4"/>
  <c r="D11" i="4" l="1"/>
  <c r="E11" i="4" l="1"/>
  <c r="F11" i="4" l="1"/>
  <c r="G11" i="4" l="1"/>
  <c r="H11" i="4" l="1"/>
  <c r="I11" i="4" l="1"/>
  <c r="J11" i="4" l="1"/>
  <c r="K11" i="4" l="1"/>
  <c r="L11" i="4" l="1"/>
  <c r="M3" i="4"/>
  <c r="M11" i="4" s="1"/>
</calcChain>
</file>

<file path=xl/sharedStrings.xml><?xml version="1.0" encoding="utf-8"?>
<sst xmlns="http://schemas.openxmlformats.org/spreadsheetml/2006/main" count="301" uniqueCount="115">
  <si>
    <t xml:space="preserve">Income Statement Year 1 </t>
  </si>
  <si>
    <t>Income Statement Year 2</t>
  </si>
  <si>
    <t>Income Statement Year 3</t>
  </si>
  <si>
    <t xml:space="preserve">Cash Flow Year 1 </t>
  </si>
  <si>
    <t>Cash Flow Year 2</t>
  </si>
  <si>
    <t>Cash Flow Year 3</t>
  </si>
  <si>
    <t xml:space="preserve">Balance Sheet Year 1 </t>
  </si>
  <si>
    <t>Balance Sheet Year 2</t>
  </si>
  <si>
    <t>Balance Sheet Year 3</t>
  </si>
  <si>
    <t xml:space="preserve">Revenue </t>
  </si>
  <si>
    <t xml:space="preserve">Month 1 </t>
  </si>
  <si>
    <t xml:space="preserve">Month 2 </t>
  </si>
  <si>
    <t>Month 3</t>
  </si>
  <si>
    <t>Month 4</t>
  </si>
  <si>
    <t>Month 5</t>
  </si>
  <si>
    <t>Month 6</t>
  </si>
  <si>
    <t>Month 7</t>
  </si>
  <si>
    <t>Month 8</t>
  </si>
  <si>
    <t>Month 9</t>
  </si>
  <si>
    <t>Month 10</t>
  </si>
  <si>
    <t>Month 11</t>
  </si>
  <si>
    <t>Month 12</t>
  </si>
  <si>
    <t xml:space="preserve">Annual Total </t>
  </si>
  <si>
    <t xml:space="preserve">Start Up Costs </t>
  </si>
  <si>
    <t xml:space="preserve">Cost </t>
  </si>
  <si>
    <t xml:space="preserve">Item Description </t>
  </si>
  <si>
    <t xml:space="preserve">Owner Contributions </t>
  </si>
  <si>
    <t>Loan A</t>
  </si>
  <si>
    <t>Loan B</t>
  </si>
  <si>
    <t>Loan C</t>
  </si>
  <si>
    <t xml:space="preserve">Equipment </t>
  </si>
  <si>
    <t xml:space="preserve">Inventory </t>
  </si>
  <si>
    <t>Marketing</t>
  </si>
  <si>
    <t>Website</t>
  </si>
  <si>
    <t xml:space="preserve">Capital </t>
  </si>
  <si>
    <t xml:space="preserve">Past Purchases Items Already Bought for the Business </t>
  </si>
  <si>
    <t xml:space="preserve">Only list items you have already purchased. Not all businesses will need to do this. Items you intend on purchasing do not go here they go on the start up costs listing below </t>
  </si>
  <si>
    <t xml:space="preserve">Funding Sources </t>
  </si>
  <si>
    <t>List the ways your start up costs will be funded. For example you may contribute some of your own funds, you may be negotiating loans from different sources or you may have received a grant to help you with the start up expenses that are listed below.</t>
  </si>
  <si>
    <t xml:space="preserve">List the start up costs of the business. Examples are provided here but there may be others. </t>
  </si>
  <si>
    <t xml:space="preserve">Total Start Up Costs </t>
  </si>
  <si>
    <t>Wages</t>
  </si>
  <si>
    <t>Legal Fees</t>
  </si>
  <si>
    <t xml:space="preserve">Advertising </t>
  </si>
  <si>
    <t>Supplies</t>
  </si>
  <si>
    <t xml:space="preserve">Interest Expense </t>
  </si>
  <si>
    <t xml:space="preserve">Add expenses as you go below by inserting rows </t>
  </si>
  <si>
    <t xml:space="preserve">Total Expenses </t>
  </si>
  <si>
    <t xml:space="preserve">Estimated Income Tax % </t>
  </si>
  <si>
    <t>Net Profit After Tax</t>
  </si>
  <si>
    <r>
      <t>2. Gross Profit:</t>
    </r>
    <r>
      <rPr>
        <sz val="12"/>
        <color rgb="FF000000"/>
        <rFont val="Times New Roman"/>
        <family val="1"/>
      </rPr>
      <t> </t>
    </r>
    <r>
      <rPr>
        <sz val="10"/>
        <color rgb="FF000000"/>
        <rFont val="Courier New"/>
        <family val="1"/>
      </rPr>
      <t>=B6-B8</t>
    </r>
    <r>
      <rPr>
        <sz val="12"/>
        <color rgb="FF000000"/>
        <rFont val="Times New Roman"/>
        <family val="1"/>
      </rPr>
      <t> </t>
    </r>
    <r>
      <rPr>
        <i/>
        <sz val="12"/>
        <color rgb="FF000000"/>
        <rFont val="Times New Roman"/>
        <family val="1"/>
      </rPr>
      <t>(Revenue - Cost of Goods Sold)</t>
    </r>
  </si>
  <si>
    <t>Income Statement (Profit &amp; Loss Statement)</t>
  </si>
  <si>
    <r>
      <rPr>
        <sz val="12"/>
        <color rgb="FF000000"/>
        <rFont val="Times New Roman"/>
        <family val="1"/>
      </rPr>
      <t> </t>
    </r>
    <r>
      <rPr>
        <b/>
        <sz val="12"/>
        <color rgb="FF000000"/>
        <rFont val="Times New Roman"/>
        <family val="1"/>
      </rPr>
      <t>Required Formula Usage:</t>
    </r>
  </si>
  <si>
    <t>Format Requirements:</t>
  </si>
  <si>
    <r>
      <rPr>
        <sz val="12"/>
        <color rgb="FF000000"/>
        <rFont val="Times New Roman"/>
        <family val="1"/>
      </rPr>
      <t>Add a </t>
    </r>
    <r>
      <rPr>
        <b/>
        <sz val="12"/>
        <color rgb="FF000000"/>
        <rFont val="Times New Roman"/>
        <family val="1"/>
      </rPr>
      <t>profit margin percentage formula:</t>
    </r>
    <r>
      <rPr>
        <sz val="12"/>
        <color rgb="FF000000"/>
        <rFont val="Times New Roman"/>
        <family val="1"/>
      </rPr>
      <t> </t>
    </r>
    <r>
      <rPr>
        <sz val="10"/>
        <color rgb="FF000000"/>
        <rFont val="Courier New"/>
        <family val="1"/>
      </rPr>
      <t>=B18/B6</t>
    </r>
    <r>
      <rPr>
        <sz val="12"/>
        <color rgb="FF000000"/>
        <rFont val="Times New Roman"/>
        <family val="1"/>
      </rPr>
      <t> </t>
    </r>
    <r>
      <rPr>
        <i/>
        <sz val="12"/>
        <color rgb="FF000000"/>
        <rFont val="Times New Roman"/>
        <family val="1"/>
      </rPr>
      <t>(Net Income ÷ Revenue)</t>
    </r>
  </si>
  <si>
    <r>
      <t>1. Total Revenue:</t>
    </r>
    <r>
      <rPr>
        <sz val="12"/>
        <color rgb="FF000000"/>
        <rFont val="Times New Roman"/>
        <family val="1"/>
      </rPr>
      <t> </t>
    </r>
    <r>
      <rPr>
        <sz val="10"/>
        <color rgb="FF000000"/>
        <rFont val="Courier New"/>
        <family val="1"/>
      </rPr>
      <t>=SUM(B4:B6)</t>
    </r>
    <r>
      <rPr>
        <sz val="12"/>
        <color rgb="FF000000"/>
        <rFont val="Times New Roman"/>
        <family val="1"/>
      </rPr>
      <t> </t>
    </r>
    <r>
      <rPr>
        <i/>
        <sz val="12"/>
        <color rgb="FF000000"/>
        <rFont val="Times New Roman"/>
        <family val="1"/>
      </rPr>
      <t>(if revenue is in rows 4-6)</t>
    </r>
  </si>
  <si>
    <t>COGS</t>
  </si>
  <si>
    <r>
      <t>3. Total Operating Expenses:</t>
    </r>
    <r>
      <rPr>
        <sz val="12"/>
        <color rgb="FF000000"/>
        <rFont val="Times New Roman"/>
        <family val="1"/>
      </rPr>
      <t> </t>
    </r>
    <r>
      <rPr>
        <sz val="10"/>
        <color rgb="FF000000"/>
        <rFont val="Courier New"/>
        <family val="1"/>
      </rPr>
      <t>=SUM(B10:B17)</t>
    </r>
    <r>
      <rPr>
        <sz val="12"/>
        <color rgb="FF000000"/>
        <rFont val="Times New Roman"/>
        <family val="1"/>
      </rPr>
      <t> </t>
    </r>
    <r>
      <rPr>
        <i/>
        <sz val="12"/>
        <color rgb="FF000000"/>
        <rFont val="Times New Roman"/>
        <family val="1"/>
      </rPr>
      <t>(Sum of fixed &amp; variable costs)</t>
    </r>
  </si>
  <si>
    <r>
      <t>4. Net Income (Profit/Loss):</t>
    </r>
    <r>
      <rPr>
        <sz val="12"/>
        <color rgb="FF000000"/>
        <rFont val="Times New Roman"/>
        <family val="1"/>
      </rPr>
      <t> </t>
    </r>
    <r>
      <rPr>
        <sz val="10"/>
        <color rgb="FF000000"/>
        <rFont val="Courier New"/>
        <family val="1"/>
      </rPr>
      <t>=B10-B8-B20</t>
    </r>
    <r>
      <rPr>
        <sz val="12"/>
        <color rgb="FF000000"/>
        <rFont val="Times New Roman"/>
        <family val="1"/>
      </rPr>
      <t> </t>
    </r>
    <r>
      <rPr>
        <i/>
        <sz val="12"/>
        <color rgb="FF000000"/>
        <rFont val="Times New Roman"/>
        <family val="1"/>
      </rPr>
      <t>(Gross Profit - Operating Expenses)</t>
    </r>
  </si>
  <si>
    <t>Net Income Before Tax</t>
  </si>
  <si>
    <t xml:space="preserve">Total Revenue </t>
  </si>
  <si>
    <t xml:space="preserve">Operating </t>
  </si>
  <si>
    <t xml:space="preserve">Gross Profit </t>
  </si>
  <si>
    <r>
      <t>Ensure the equation </t>
    </r>
    <r>
      <rPr>
        <b/>
        <sz val="12"/>
        <color rgb="FF000000"/>
        <rFont val="Calibri"/>
        <family val="2"/>
        <scheme val="minor"/>
      </rPr>
      <t>Assets = Liabilities + Equity</t>
    </r>
    <r>
      <rPr>
        <sz val="12"/>
        <color rgb="FF000000"/>
        <rFont val="Calibri"/>
        <family val="2"/>
        <scheme val="minor"/>
      </rPr>
      <t> holds for every month.</t>
    </r>
  </si>
  <si>
    <r>
      <t>Total Current Assets:</t>
    </r>
    <r>
      <rPr>
        <sz val="12"/>
        <color rgb="FF000000"/>
        <rFont val="Calibri"/>
        <family val="2"/>
        <scheme val="minor"/>
      </rPr>
      <t> </t>
    </r>
    <r>
      <rPr>
        <sz val="10"/>
        <color rgb="FF000000"/>
        <rFont val="Arial Unicode MS"/>
        <family val="2"/>
      </rPr>
      <t>=SUM(B3:B7)</t>
    </r>
    <r>
      <rPr>
        <sz val="12"/>
        <color rgb="FF000000"/>
        <rFont val="Calibri"/>
        <family val="2"/>
        <scheme val="minor"/>
      </rPr>
      <t> </t>
    </r>
    <r>
      <rPr>
        <i/>
        <sz val="12"/>
        <color rgb="FF000000"/>
        <rFont val="Calibri"/>
        <family val="2"/>
        <scheme val="minor"/>
      </rPr>
      <t>(Sum of cash, receivables, inventory, etc.)</t>
    </r>
  </si>
  <si>
    <r>
      <t>Total Fixed Assets:</t>
    </r>
    <r>
      <rPr>
        <sz val="12"/>
        <color rgb="FF000000"/>
        <rFont val="Calibri"/>
        <family val="2"/>
        <scheme val="minor"/>
      </rPr>
      <t> </t>
    </r>
    <r>
      <rPr>
        <sz val="10"/>
        <color rgb="FF000000"/>
        <rFont val="Arial Unicode MS"/>
        <family val="2"/>
      </rPr>
      <t>=SUM(B9:B11)</t>
    </r>
    <r>
      <rPr>
        <sz val="12"/>
        <color rgb="FF000000"/>
        <rFont val="Calibri"/>
        <family val="2"/>
        <scheme val="minor"/>
      </rPr>
      <t> </t>
    </r>
    <r>
      <rPr>
        <i/>
        <sz val="12"/>
        <color rgb="FF000000"/>
        <rFont val="Calibri"/>
        <family val="2"/>
        <scheme val="minor"/>
      </rPr>
      <t>(Sum of equipment, land, etc.)</t>
    </r>
  </si>
  <si>
    <r>
      <t>Total Liabilities:</t>
    </r>
    <r>
      <rPr>
        <sz val="12"/>
        <color rgb="FF000000"/>
        <rFont val="Calibri"/>
        <family val="2"/>
        <scheme val="minor"/>
      </rPr>
      <t> </t>
    </r>
    <r>
      <rPr>
        <sz val="10"/>
        <color rgb="FF000000"/>
        <rFont val="Arial Unicode MS"/>
        <family val="2"/>
      </rPr>
      <t>=SUM(B14:B18)</t>
    </r>
    <r>
      <rPr>
        <sz val="12"/>
        <color rgb="FF000000"/>
        <rFont val="Calibri"/>
        <family val="2"/>
        <scheme val="minor"/>
      </rPr>
      <t> </t>
    </r>
    <r>
      <rPr>
        <i/>
        <sz val="12"/>
        <color rgb="FF000000"/>
        <rFont val="Calibri"/>
        <family val="2"/>
        <scheme val="minor"/>
      </rPr>
      <t>(Sum of debts, accounts payable, etc.)</t>
    </r>
  </si>
  <si>
    <r>
      <t>Owner’s Equity:</t>
    </r>
    <r>
      <rPr>
        <sz val="12"/>
        <color rgb="FF000000"/>
        <rFont val="Calibri"/>
        <family val="2"/>
        <scheme val="minor"/>
      </rPr>
      <t> </t>
    </r>
    <r>
      <rPr>
        <sz val="10"/>
        <color rgb="FF000000"/>
        <rFont val="Arial Unicode MS"/>
        <family val="2"/>
      </rPr>
      <t>=B12-B19</t>
    </r>
    <r>
      <rPr>
        <sz val="12"/>
        <color rgb="FF000000"/>
        <rFont val="Calibri"/>
        <family val="2"/>
        <scheme val="minor"/>
      </rPr>
      <t> </t>
    </r>
    <r>
      <rPr>
        <i/>
        <sz val="12"/>
        <color rgb="FF000000"/>
        <rFont val="Calibri"/>
        <family val="2"/>
        <scheme val="minor"/>
      </rPr>
      <t>(Assets - Liabilities)</t>
    </r>
  </si>
  <si>
    <t>Balance Sheet</t>
  </si>
  <si>
    <r>
      <t> </t>
    </r>
    <r>
      <rPr>
        <b/>
        <sz val="12"/>
        <color rgb="FF000000"/>
        <rFont val="Calibri"/>
        <family val="2"/>
        <scheme val="minor"/>
      </rPr>
      <t>Required Formula Usage:</t>
    </r>
  </si>
  <si>
    <t>Use conditional formatting to highlight negative cash balances in red.</t>
  </si>
  <si>
    <r>
      <t>Use </t>
    </r>
    <r>
      <rPr>
        <b/>
        <sz val="12"/>
        <color rgb="FF000000"/>
        <rFont val="Calibri"/>
        <family val="2"/>
        <scheme val="minor"/>
      </rPr>
      <t>bold for section totals</t>
    </r>
    <r>
      <rPr>
        <sz val="12"/>
        <color rgb="FF000000"/>
        <rFont val="Calibri"/>
        <family val="2"/>
        <scheme val="minor"/>
      </rPr>
      <t> (Total Assets, Total Liabilities, Total Equity).</t>
    </r>
  </si>
  <si>
    <t>Cash on Hand (beginnning of the month)</t>
  </si>
  <si>
    <t>Accounts Receivable</t>
  </si>
  <si>
    <t>Cash Sales</t>
  </si>
  <si>
    <t>Cash In</t>
  </si>
  <si>
    <t xml:space="preserve">Total Cash In </t>
  </si>
  <si>
    <t>Cash Out</t>
  </si>
  <si>
    <t xml:space="preserve">Operating Expenses </t>
  </si>
  <si>
    <t xml:space="preserve">Salaries and Wages </t>
  </si>
  <si>
    <t>Rent</t>
  </si>
  <si>
    <t xml:space="preserve">Office Supplies etc. </t>
  </si>
  <si>
    <t>Subtotal Operating expenses</t>
  </si>
  <si>
    <t xml:space="preserve">Subtotal Cash Out </t>
  </si>
  <si>
    <t xml:space="preserve">Total Cash Out </t>
  </si>
  <si>
    <t>Total Cash Inlays</t>
  </si>
  <si>
    <t>Total Cash Outlays</t>
  </si>
  <si>
    <t>Total Cash Available Before Cash Outlays</t>
  </si>
  <si>
    <r>
      <t>Ensure </t>
    </r>
    <r>
      <rPr>
        <b/>
        <sz val="12"/>
        <color rgb="FF000000"/>
        <rFont val="Calibri"/>
        <family val="2"/>
        <scheme val="minor"/>
      </rPr>
      <t>Assets column = Liabilities + Equity column</t>
    </r>
    <r>
      <rPr>
        <sz val="12"/>
        <color rgb="FF000000"/>
        <rFont val="Calibri"/>
        <family val="2"/>
        <scheme val="minor"/>
      </rPr>
      <t> </t>
    </r>
  </si>
  <si>
    <t xml:space="preserve">Net Changes in Cash </t>
  </si>
  <si>
    <t>Retained Earnings</t>
  </si>
  <si>
    <t xml:space="preserve">Ending Cash Balance </t>
  </si>
  <si>
    <t xml:space="preserve">Start up costs </t>
  </si>
  <si>
    <t>Wax heater</t>
  </si>
  <si>
    <t>UV lamps</t>
  </si>
  <si>
    <t>Nail kit and glues</t>
  </si>
  <si>
    <t>Licensing and fees</t>
  </si>
  <si>
    <t>Waxing and eyebrows</t>
  </si>
  <si>
    <t xml:space="preserve">Nails </t>
  </si>
  <si>
    <t xml:space="preserve">Assets </t>
  </si>
  <si>
    <t>Current Assets</t>
  </si>
  <si>
    <t xml:space="preserve">cash </t>
  </si>
  <si>
    <t xml:space="preserve">account recievable </t>
  </si>
  <si>
    <t xml:space="preserve">inventory </t>
  </si>
  <si>
    <t xml:space="preserve">Total Current Assets </t>
  </si>
  <si>
    <t>Fixed Assets</t>
  </si>
  <si>
    <t xml:space="preserve">website </t>
  </si>
  <si>
    <t>Total Fixed Assets</t>
  </si>
  <si>
    <t>Total Assets</t>
  </si>
  <si>
    <t xml:space="preserve">Liabilities </t>
  </si>
  <si>
    <t>(no loan taken)</t>
  </si>
  <si>
    <t xml:space="preserve">Owner Equity </t>
  </si>
  <si>
    <t xml:space="preserve">contributions </t>
  </si>
  <si>
    <t>retained earnings</t>
  </si>
  <si>
    <t xml:space="preserve">Total Equity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</si>
</sst>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b/>
      <sz val="12"/>
      <color theme="1"/>
      <name val="Calibri"/>
      <family val="2"/>
      <scheme val="minor"/>
    </font>
    <font>
      <sz val="8"/>
      <name val="Calibri"/>
      <family val="2"/>
      <scheme val="minor"/>
    </font>
    <font>
      <sz val="12"/>
      <color rgb="FF000000"/>
      <name val="Calibri"/>
      <family val="2"/>
      <scheme val="minor"/>
    </font>
    <font>
      <b/>
      <sz val="12"/>
      <color rgb="FF000000"/>
      <name val="Calibri"/>
      <family val="2"/>
      <scheme val="minor"/>
    </font>
    <font>
      <b/>
      <sz val="13.5"/>
      <color rgb="FF000000"/>
      <name val="Times New Roman"/>
      <family val="1"/>
    </font>
    <font>
      <sz val="12"/>
      <color rgb="FF000000"/>
      <name val="Times New Roman"/>
      <family val="1"/>
    </font>
    <font>
      <b/>
      <sz val="12"/>
      <color rgb="FF000000"/>
      <name val="Times New Roman"/>
      <family val="1"/>
    </font>
    <font>
      <sz val="10"/>
      <color rgb="FF000000"/>
      <name val="Courier New"/>
      <family val="1"/>
    </font>
    <font>
      <i/>
      <sz val="12"/>
      <color rgb="FF000000"/>
      <name val="Times New Roman"/>
      <family val="1"/>
    </font>
    <font>
      <b/>
      <sz val="13.5"/>
      <color rgb="FF000000"/>
      <name val="Calibri"/>
      <family val="2"/>
      <scheme val="minor"/>
    </font>
    <font>
      <sz val="10"/>
      <color rgb="FF000000"/>
      <name val="Arial Unicode MS"/>
      <family val="2"/>
    </font>
    <font>
      <i/>
      <sz val="12"/>
      <color rgb="FF000000"/>
      <name val="Calibri"/>
      <family val="2"/>
      <scheme val="minor"/>
    </font>
    <font>
      <b/>
      <i/>
      <sz val="12"/>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horizontal="center"/>
    </xf>
    <xf numFmtId="0" fontId="0" fillId="0" borderId="0" xfId="0" applyAlignment="1">
      <alignment vertical="top" wrapText="1"/>
    </xf>
    <xf numFmtId="0" fontId="0" fillId="0" borderId="0" xfId="0" applyAlignment="1">
      <alignment wrapText="1"/>
    </xf>
    <xf numFmtId="0" fontId="0" fillId="2" borderId="0" xfId="0" applyFill="1" applyAlignment="1">
      <alignment horizontal="center"/>
    </xf>
    <xf numFmtId="0" fontId="3" fillId="0" borderId="0" xfId="0" applyFont="1"/>
    <xf numFmtId="0" fontId="4" fillId="0" borderId="0" xfId="0" applyFont="1"/>
    <xf numFmtId="0" fontId="3" fillId="0" borderId="0" xfId="0" applyFont="1" applyAlignment="1">
      <alignment horizontal="center"/>
    </xf>
    <xf numFmtId="0" fontId="5" fillId="3" borderId="0" xfId="0" applyFont="1" applyFill="1" applyAlignment="1">
      <alignment vertical="center"/>
    </xf>
    <xf numFmtId="0" fontId="0" fillId="3" borderId="0" xfId="0" applyFill="1"/>
    <xf numFmtId="0" fontId="6" fillId="3" borderId="0" xfId="0" applyFont="1" applyFill="1" applyAlignment="1">
      <alignment vertical="center"/>
    </xf>
    <xf numFmtId="0" fontId="0" fillId="3" borderId="0" xfId="0" applyFill="1" applyAlignment="1">
      <alignment vertical="center"/>
    </xf>
    <xf numFmtId="0" fontId="7" fillId="3" borderId="0" xfId="0" applyFont="1" applyFill="1" applyAlignment="1">
      <alignment vertical="center"/>
    </xf>
    <xf numFmtId="0" fontId="10" fillId="0" borderId="0" xfId="0" applyFont="1"/>
    <xf numFmtId="0" fontId="11" fillId="0" borderId="0" xfId="0" applyFont="1"/>
    <xf numFmtId="0" fontId="13"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6" fillId="0" borderId="0" xfId="0" applyFont="1" applyAlignment="1">
      <alignment horizontal="left" vertical="center" indent="2"/>
    </xf>
    <xf numFmtId="0" fontId="8" fillId="0" borderId="0" xfId="0" applyFont="1" applyAlignment="1">
      <alignment horizontal="left" vertical="center" indent="1"/>
    </xf>
    <xf numFmtId="0" fontId="4" fillId="0" borderId="0" xfId="0" applyFont="1" applyAlignment="1">
      <alignment horizontal="center"/>
    </xf>
    <xf numFmtId="0" fontId="0" fillId="0" borderId="9" xfId="0" applyBorder="1"/>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0" fillId="2" borderId="0" xfId="0" applyFill="1" applyAlignment="1">
      <alignment horizontal="center" vertical="top" wrapText="1"/>
    </xf>
    <xf numFmtId="0" fontId="0" fillId="2" borderId="5" xfId="0" applyFill="1" applyBorder="1" applyAlignment="1">
      <alignment horizontal="center" vertical="top" wrapText="1"/>
    </xf>
    <xf numFmtId="0" fontId="0" fillId="2" borderId="6" xfId="0" applyFill="1" applyBorder="1" applyAlignment="1">
      <alignment horizontal="center" vertical="top"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1" fillId="0" borderId="0" xfId="0" applyFont="1" applyAlignment="1">
      <alignment horizontal="center"/>
    </xf>
    <xf numFmtId="0" fontId="1" fillId="0" borderId="0" xfId="0" applyFont="1" applyAlignment="1">
      <alignment horizontal="left"/>
    </xf>
    <xf numFmtId="0" fontId="0" fillId="2"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B790-EBE9-6E4F-99D1-F8AE6AB93EB1}">
  <dimension ref="A1:Q21"/>
  <sheetViews>
    <sheetView zoomScale="85" zoomScaleNormal="85" workbookViewId="0">
      <selection activeCell="J11" sqref="J11"/>
    </sheetView>
  </sheetViews>
  <sheetFormatPr defaultColWidth="10.6640625" defaultRowHeight="15.5"/>
  <cols>
    <col min="1" max="1" width="29.33203125" customWidth="1"/>
  </cols>
  <sheetData>
    <row r="1" spans="1:17">
      <c r="A1" s="41" t="s">
        <v>23</v>
      </c>
      <c r="B1" s="41"/>
      <c r="C1" s="41"/>
    </row>
    <row r="2" spans="1:17">
      <c r="A2" s="42" t="s">
        <v>35</v>
      </c>
      <c r="B2" s="42"/>
      <c r="C2" s="42"/>
    </row>
    <row r="3" spans="1:17">
      <c r="A3" s="2" t="s">
        <v>25</v>
      </c>
      <c r="B3" s="2" t="s">
        <v>24</v>
      </c>
      <c r="D3" s="26" t="s">
        <v>36</v>
      </c>
      <c r="E3" s="27"/>
      <c r="F3" s="27"/>
      <c r="G3" s="27"/>
      <c r="H3" s="28"/>
    </row>
    <row r="4" spans="1:17" ht="16" customHeight="1">
      <c r="A4" t="s">
        <v>93</v>
      </c>
      <c r="B4">
        <v>200</v>
      </c>
      <c r="D4" s="29"/>
      <c r="E4" s="30"/>
      <c r="F4" s="30"/>
      <c r="G4" s="30"/>
      <c r="H4" s="31"/>
      <c r="I4" s="3"/>
      <c r="J4" s="3"/>
    </row>
    <row r="5" spans="1:17">
      <c r="A5" t="s">
        <v>94</v>
      </c>
      <c r="B5">
        <v>100</v>
      </c>
      <c r="D5" s="32"/>
      <c r="E5" s="33"/>
      <c r="F5" s="33"/>
      <c r="G5" s="33"/>
      <c r="H5" s="34"/>
      <c r="I5" s="3"/>
      <c r="J5" s="3"/>
    </row>
    <row r="6" spans="1:17">
      <c r="A6" t="s">
        <v>95</v>
      </c>
      <c r="B6">
        <v>250</v>
      </c>
      <c r="I6" s="3"/>
      <c r="J6" s="3"/>
    </row>
    <row r="7" spans="1:17">
      <c r="A7" t="s">
        <v>96</v>
      </c>
      <c r="B7">
        <v>300</v>
      </c>
      <c r="G7" s="3"/>
      <c r="H7" s="3"/>
      <c r="I7" s="3"/>
      <c r="J7" s="3"/>
    </row>
    <row r="8" spans="1:17">
      <c r="I8" s="3"/>
      <c r="P8" s="3"/>
      <c r="Q8" s="3"/>
    </row>
    <row r="9" spans="1:17">
      <c r="A9" s="1" t="s">
        <v>92</v>
      </c>
      <c r="D9" s="35" t="s">
        <v>39</v>
      </c>
      <c r="E9" s="36"/>
      <c r="F9" s="36"/>
      <c r="G9" s="36"/>
      <c r="H9" s="37"/>
      <c r="I9" s="3"/>
      <c r="P9" s="3"/>
      <c r="Q9" s="3"/>
    </row>
    <row r="10" spans="1:17" ht="16" customHeight="1">
      <c r="A10" t="s">
        <v>30</v>
      </c>
      <c r="B10">
        <v>1000</v>
      </c>
      <c r="D10" s="38"/>
      <c r="E10" s="39"/>
      <c r="F10" s="39"/>
      <c r="G10" s="39"/>
      <c r="H10" s="40"/>
      <c r="I10" s="3"/>
    </row>
    <row r="11" spans="1:17">
      <c r="A11" t="s">
        <v>31</v>
      </c>
      <c r="B11">
        <v>700</v>
      </c>
      <c r="D11" s="4"/>
      <c r="E11" s="4"/>
      <c r="F11" s="4"/>
      <c r="G11" s="4"/>
      <c r="H11" s="4"/>
      <c r="I11" s="3"/>
    </row>
    <row r="12" spans="1:17">
      <c r="A12" t="s">
        <v>32</v>
      </c>
      <c r="B12">
        <v>300</v>
      </c>
      <c r="D12" s="4"/>
      <c r="E12" s="4"/>
      <c r="F12" s="4"/>
      <c r="G12" s="4"/>
      <c r="H12" s="4"/>
      <c r="I12" s="3"/>
    </row>
    <row r="13" spans="1:17">
      <c r="A13" t="s">
        <v>33</v>
      </c>
      <c r="B13">
        <v>200</v>
      </c>
      <c r="D13" s="4"/>
      <c r="E13" s="4"/>
      <c r="F13" s="4"/>
      <c r="G13" s="4"/>
      <c r="H13" s="4"/>
    </row>
    <row r="14" spans="1:17">
      <c r="A14" t="s">
        <v>34</v>
      </c>
      <c r="B14">
        <v>500</v>
      </c>
    </row>
    <row r="15" spans="1:17">
      <c r="A15" s="1" t="s">
        <v>40</v>
      </c>
      <c r="B15">
        <v>2700</v>
      </c>
    </row>
    <row r="16" spans="1:17">
      <c r="A16" s="1"/>
    </row>
    <row r="17" spans="1:8">
      <c r="A17" s="1" t="s">
        <v>37</v>
      </c>
      <c r="D17" s="26" t="s">
        <v>38</v>
      </c>
      <c r="E17" s="27"/>
      <c r="F17" s="27"/>
      <c r="G17" s="27"/>
      <c r="H17" s="28"/>
    </row>
    <row r="18" spans="1:8" ht="16" customHeight="1">
      <c r="A18" t="s">
        <v>26</v>
      </c>
      <c r="B18">
        <v>5000</v>
      </c>
      <c r="D18" s="29"/>
      <c r="E18" s="30"/>
      <c r="F18" s="30"/>
      <c r="G18" s="30"/>
      <c r="H18" s="31"/>
    </row>
    <row r="19" spans="1:8">
      <c r="A19" t="s">
        <v>27</v>
      </c>
      <c r="D19" s="29"/>
      <c r="E19" s="30"/>
      <c r="F19" s="30"/>
      <c r="G19" s="30"/>
      <c r="H19" s="31"/>
    </row>
    <row r="20" spans="1:8">
      <c r="A20" t="s">
        <v>28</v>
      </c>
      <c r="D20" s="29"/>
      <c r="E20" s="30"/>
      <c r="F20" s="30"/>
      <c r="G20" s="30"/>
      <c r="H20" s="31"/>
    </row>
    <row r="21" spans="1:8">
      <c r="A21" t="s">
        <v>29</v>
      </c>
      <c r="D21" s="32"/>
      <c r="E21" s="33"/>
      <c r="F21" s="33"/>
      <c r="G21" s="33"/>
      <c r="H21" s="34"/>
    </row>
  </sheetData>
  <mergeCells count="5">
    <mergeCell ref="D17:H21"/>
    <mergeCell ref="D3:H5"/>
    <mergeCell ref="D9:H10"/>
    <mergeCell ref="A1:C1"/>
    <mergeCell ref="A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B00DE-F3F4-454E-92DB-ED0DF06D9E89}">
  <dimension ref="A1:I13"/>
  <sheetViews>
    <sheetView workbookViewId="0">
      <selection activeCell="E9" sqref="E9"/>
    </sheetView>
  </sheetViews>
  <sheetFormatPr defaultColWidth="10.6640625" defaultRowHeight="15.5"/>
  <cols>
    <col min="1" max="1" width="23.4140625" customWidth="1"/>
  </cols>
  <sheetData>
    <row r="1" spans="1:9">
      <c r="A1" t="s">
        <v>8</v>
      </c>
    </row>
    <row r="3" spans="1:9">
      <c r="A3" s="25" t="s">
        <v>99</v>
      </c>
      <c r="B3" s="25"/>
      <c r="G3" s="25" t="s">
        <v>109</v>
      </c>
      <c r="H3" s="25"/>
      <c r="I3" s="25"/>
    </row>
    <row r="4" spans="1:9">
      <c r="A4" s="25" t="s">
        <v>100</v>
      </c>
      <c r="B4" s="25"/>
      <c r="G4" s="25" t="s">
        <v>27</v>
      </c>
      <c r="H4" s="25">
        <v>0</v>
      </c>
      <c r="I4" s="25" t="s">
        <v>110</v>
      </c>
    </row>
    <row r="5" spans="1:9">
      <c r="A5" s="25" t="s">
        <v>101</v>
      </c>
      <c r="B5" s="25">
        <v>4540</v>
      </c>
      <c r="G5" s="25" t="s">
        <v>28</v>
      </c>
      <c r="H5" s="25">
        <v>0</v>
      </c>
      <c r="I5" s="25" t="s">
        <v>110</v>
      </c>
    </row>
    <row r="6" spans="1:9">
      <c r="A6" s="25" t="s">
        <v>102</v>
      </c>
      <c r="B6" s="25">
        <v>2230</v>
      </c>
      <c r="G6" s="25" t="s">
        <v>29</v>
      </c>
      <c r="H6" s="25">
        <v>0</v>
      </c>
      <c r="I6" s="25" t="s">
        <v>110</v>
      </c>
    </row>
    <row r="7" spans="1:9">
      <c r="A7" s="25" t="s">
        <v>103</v>
      </c>
      <c r="B7" s="25">
        <v>700</v>
      </c>
    </row>
    <row r="8" spans="1:9">
      <c r="A8" s="25" t="s">
        <v>104</v>
      </c>
      <c r="B8" s="25">
        <f>B5+B6+B7</f>
        <v>7470</v>
      </c>
    </row>
    <row r="9" spans="1:9">
      <c r="A9" s="25" t="s">
        <v>105</v>
      </c>
      <c r="B9" s="25"/>
      <c r="G9" s="25" t="s">
        <v>111</v>
      </c>
      <c r="H9" s="25"/>
    </row>
    <row r="10" spans="1:9">
      <c r="A10" s="25" t="s">
        <v>30</v>
      </c>
      <c r="B10" s="25">
        <v>1000</v>
      </c>
      <c r="G10" s="25" t="s">
        <v>112</v>
      </c>
      <c r="H10" s="25">
        <v>5000</v>
      </c>
    </row>
    <row r="11" spans="1:9">
      <c r="A11" s="25" t="s">
        <v>106</v>
      </c>
      <c r="B11" s="25">
        <v>200</v>
      </c>
      <c r="G11" s="25" t="s">
        <v>113</v>
      </c>
      <c r="H11" s="25">
        <v>7265</v>
      </c>
    </row>
    <row r="12" spans="1:9">
      <c r="A12" s="25" t="s">
        <v>107</v>
      </c>
      <c r="B12" s="25">
        <v>1200</v>
      </c>
      <c r="G12" s="25" t="s">
        <v>114</v>
      </c>
      <c r="H12" s="25">
        <f>H10+H11</f>
        <v>12265</v>
      </c>
    </row>
    <row r="13" spans="1:9">
      <c r="A13" s="25" t="s">
        <v>108</v>
      </c>
      <c r="B13" s="25">
        <f>B8+B12</f>
        <v>8670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A47A-C8F6-8845-8E07-0C42F635DB59}">
  <dimension ref="A1:Q37"/>
  <sheetViews>
    <sheetView zoomScale="85" zoomScaleNormal="85" workbookViewId="0">
      <selection activeCell="G28" sqref="G28"/>
    </sheetView>
  </sheetViews>
  <sheetFormatPr defaultColWidth="10.6640625" defaultRowHeight="15.5"/>
  <cols>
    <col min="1" max="1" width="26.33203125" bestFit="1" customWidth="1"/>
    <col min="14" max="14" width="12" bestFit="1" customWidth="1"/>
  </cols>
  <sheetData>
    <row r="1" spans="1:14">
      <c r="A1" t="s">
        <v>0</v>
      </c>
    </row>
    <row r="2" spans="1:14">
      <c r="B2" t="s">
        <v>10</v>
      </c>
      <c r="C2" t="s">
        <v>11</v>
      </c>
      <c r="D2" t="s">
        <v>12</v>
      </c>
      <c r="E2" t="s">
        <v>13</v>
      </c>
      <c r="F2" t="s">
        <v>14</v>
      </c>
      <c r="G2" t="s">
        <v>15</v>
      </c>
      <c r="H2" t="s">
        <v>16</v>
      </c>
      <c r="I2" t="s">
        <v>17</v>
      </c>
      <c r="J2" t="s">
        <v>18</v>
      </c>
      <c r="K2" t="s">
        <v>19</v>
      </c>
      <c r="L2" t="s">
        <v>20</v>
      </c>
      <c r="M2" t="s">
        <v>21</v>
      </c>
      <c r="N2" t="s">
        <v>22</v>
      </c>
    </row>
    <row r="3" spans="1:14">
      <c r="A3" s="1" t="s">
        <v>9</v>
      </c>
    </row>
    <row r="4" spans="1:14">
      <c r="A4" t="s">
        <v>97</v>
      </c>
      <c r="B4">
        <v>300</v>
      </c>
      <c r="C4">
        <v>400</v>
      </c>
      <c r="D4">
        <v>500</v>
      </c>
      <c r="E4">
        <v>500</v>
      </c>
      <c r="F4">
        <v>600</v>
      </c>
      <c r="G4">
        <v>600</v>
      </c>
      <c r="H4">
        <v>600</v>
      </c>
      <c r="I4">
        <v>600</v>
      </c>
      <c r="J4">
        <v>700</v>
      </c>
      <c r="K4">
        <v>700</v>
      </c>
      <c r="L4">
        <v>800</v>
      </c>
      <c r="M4">
        <v>900</v>
      </c>
      <c r="N4">
        <f>SUM(B4,C4,D4,E4,F4,G4,H4,I4,J4,K4,L4,M4)</f>
        <v>7200</v>
      </c>
    </row>
    <row r="5" spans="1:14">
      <c r="A5" t="s">
        <v>98</v>
      </c>
      <c r="B5">
        <v>500</v>
      </c>
      <c r="C5">
        <v>500</v>
      </c>
      <c r="D5">
        <v>600</v>
      </c>
      <c r="E5">
        <v>700</v>
      </c>
      <c r="F5">
        <v>700</v>
      </c>
      <c r="G5">
        <v>800</v>
      </c>
      <c r="H5">
        <v>900</v>
      </c>
      <c r="I5">
        <v>1000</v>
      </c>
      <c r="J5">
        <v>1000</v>
      </c>
      <c r="K5">
        <v>1100</v>
      </c>
      <c r="L5">
        <v>1200</v>
      </c>
      <c r="M5">
        <v>900</v>
      </c>
      <c r="N5">
        <f>SUM(B5,C5,D5,E5,F5,G5,H5,I5,J5,K5,L5,M5)</f>
        <v>9900</v>
      </c>
    </row>
    <row r="7" spans="1:14">
      <c r="A7" s="1" t="s">
        <v>60</v>
      </c>
      <c r="B7">
        <v>800</v>
      </c>
      <c r="C7">
        <v>900</v>
      </c>
      <c r="D7">
        <v>1100</v>
      </c>
      <c r="E7">
        <v>1200</v>
      </c>
      <c r="F7">
        <v>1300</v>
      </c>
      <c r="G7">
        <v>1400</v>
      </c>
      <c r="H7">
        <v>1500</v>
      </c>
      <c r="I7">
        <v>1600</v>
      </c>
      <c r="J7">
        <v>1700</v>
      </c>
      <c r="K7">
        <v>1800</v>
      </c>
      <c r="L7">
        <v>2000</v>
      </c>
      <c r="M7">
        <v>1800</v>
      </c>
      <c r="N7">
        <f>SUM(B7:M7)</f>
        <v>17100</v>
      </c>
    </row>
    <row r="8" spans="1:14">
      <c r="A8" s="1" t="s">
        <v>56</v>
      </c>
      <c r="B8">
        <v>280</v>
      </c>
      <c r="C8">
        <v>315</v>
      </c>
      <c r="D8">
        <v>350</v>
      </c>
      <c r="E8">
        <v>385</v>
      </c>
      <c r="F8">
        <v>420</v>
      </c>
      <c r="G8">
        <v>455</v>
      </c>
      <c r="H8">
        <v>490</v>
      </c>
      <c r="I8">
        <v>525</v>
      </c>
      <c r="J8">
        <v>560</v>
      </c>
      <c r="K8">
        <v>595</v>
      </c>
      <c r="L8">
        <v>630</v>
      </c>
      <c r="M8">
        <v>700</v>
      </c>
      <c r="N8">
        <f>SUM(B8:M8)</f>
        <v>5705</v>
      </c>
    </row>
    <row r="10" spans="1:14">
      <c r="A10" s="1" t="s">
        <v>62</v>
      </c>
      <c r="B10">
        <f>B7-B8</f>
        <v>520</v>
      </c>
      <c r="C10">
        <f>C7-C8</f>
        <v>585</v>
      </c>
      <c r="D10">
        <f t="shared" ref="D10:M10" si="0">D7-D8</f>
        <v>750</v>
      </c>
      <c r="E10">
        <f t="shared" si="0"/>
        <v>815</v>
      </c>
      <c r="F10">
        <f t="shared" si="0"/>
        <v>880</v>
      </c>
      <c r="G10">
        <f t="shared" si="0"/>
        <v>945</v>
      </c>
      <c r="H10">
        <f t="shared" si="0"/>
        <v>1010</v>
      </c>
      <c r="I10">
        <f t="shared" si="0"/>
        <v>1075</v>
      </c>
      <c r="J10">
        <f t="shared" si="0"/>
        <v>1140</v>
      </c>
      <c r="K10">
        <f t="shared" si="0"/>
        <v>1205</v>
      </c>
      <c r="L10">
        <f t="shared" si="0"/>
        <v>1370</v>
      </c>
      <c r="M10">
        <f t="shared" si="0"/>
        <v>1100</v>
      </c>
      <c r="N10">
        <f>SUM(B10:M10)</f>
        <v>11395</v>
      </c>
    </row>
    <row r="12" spans="1:14">
      <c r="A12" s="1" t="s">
        <v>61</v>
      </c>
    </row>
    <row r="13" spans="1:14">
      <c r="A13" t="s">
        <v>41</v>
      </c>
      <c r="B13">
        <v>0</v>
      </c>
      <c r="C13">
        <v>0</v>
      </c>
      <c r="D13">
        <v>0</v>
      </c>
      <c r="E13">
        <v>0</v>
      </c>
      <c r="F13">
        <v>0</v>
      </c>
      <c r="G13">
        <v>0</v>
      </c>
      <c r="H13">
        <v>0</v>
      </c>
      <c r="I13">
        <v>0</v>
      </c>
      <c r="J13">
        <v>0</v>
      </c>
      <c r="K13">
        <v>0</v>
      </c>
      <c r="L13">
        <v>0</v>
      </c>
      <c r="M13">
        <v>0</v>
      </c>
    </row>
    <row r="14" spans="1:14">
      <c r="A14" t="s">
        <v>42</v>
      </c>
      <c r="B14">
        <v>50</v>
      </c>
      <c r="C14">
        <v>50</v>
      </c>
      <c r="D14">
        <v>50</v>
      </c>
      <c r="E14">
        <v>50</v>
      </c>
      <c r="F14">
        <v>50</v>
      </c>
      <c r="G14">
        <v>50</v>
      </c>
      <c r="H14">
        <v>50</v>
      </c>
      <c r="I14">
        <v>50</v>
      </c>
      <c r="J14">
        <v>50</v>
      </c>
      <c r="K14">
        <v>50</v>
      </c>
      <c r="L14">
        <v>50</v>
      </c>
      <c r="M14">
        <v>50</v>
      </c>
      <c r="N14">
        <f>SUM(B14:M14)</f>
        <v>600</v>
      </c>
    </row>
    <row r="15" spans="1:14">
      <c r="A15" t="s">
        <v>43</v>
      </c>
      <c r="B15">
        <v>100</v>
      </c>
      <c r="C15">
        <v>100</v>
      </c>
      <c r="D15">
        <v>100</v>
      </c>
      <c r="E15">
        <v>100</v>
      </c>
      <c r="F15">
        <v>100</v>
      </c>
      <c r="G15">
        <v>100</v>
      </c>
      <c r="H15">
        <v>100</v>
      </c>
      <c r="I15">
        <v>100</v>
      </c>
      <c r="J15">
        <v>100</v>
      </c>
      <c r="K15">
        <v>100</v>
      </c>
      <c r="L15">
        <v>100</v>
      </c>
      <c r="M15">
        <v>100</v>
      </c>
      <c r="N15">
        <f>SUM(B15:M15)</f>
        <v>1200</v>
      </c>
    </row>
    <row r="16" spans="1:14">
      <c r="A16" t="s">
        <v>44</v>
      </c>
      <c r="B16">
        <v>150</v>
      </c>
      <c r="C16">
        <v>165</v>
      </c>
      <c r="D16">
        <v>170</v>
      </c>
      <c r="E16">
        <v>155</v>
      </c>
      <c r="F16">
        <v>160</v>
      </c>
      <c r="G16">
        <v>180</v>
      </c>
      <c r="H16">
        <v>200</v>
      </c>
      <c r="I16">
        <v>210</v>
      </c>
      <c r="J16">
        <v>230</v>
      </c>
      <c r="K16">
        <v>240</v>
      </c>
      <c r="L16">
        <v>220</v>
      </c>
      <c r="M16">
        <v>250</v>
      </c>
      <c r="N16">
        <f>SUM(B16:M16)</f>
        <v>2330</v>
      </c>
    </row>
    <row r="17" spans="1:17">
      <c r="A17" t="s">
        <v>45</v>
      </c>
      <c r="B17">
        <v>0</v>
      </c>
      <c r="C17">
        <v>0</v>
      </c>
      <c r="D17">
        <v>0</v>
      </c>
      <c r="E17">
        <v>0</v>
      </c>
      <c r="F17">
        <v>0</v>
      </c>
      <c r="G17">
        <v>0</v>
      </c>
      <c r="H17">
        <v>0</v>
      </c>
      <c r="I17">
        <v>0</v>
      </c>
      <c r="J17">
        <v>0</v>
      </c>
      <c r="K17">
        <v>0</v>
      </c>
      <c r="L17">
        <v>0</v>
      </c>
      <c r="M17">
        <v>0</v>
      </c>
      <c r="N17">
        <v>0</v>
      </c>
    </row>
    <row r="18" spans="1:17" ht="15" customHeight="1">
      <c r="A18" s="43" t="s">
        <v>46</v>
      </c>
      <c r="B18" s="43"/>
      <c r="C18" s="43"/>
    </row>
    <row r="19" spans="1:17" ht="15" customHeight="1">
      <c r="A19" s="5"/>
      <c r="B19" s="5"/>
      <c r="C19" s="5"/>
    </row>
    <row r="20" spans="1:17">
      <c r="A20" s="1" t="s">
        <v>47</v>
      </c>
      <c r="B20">
        <v>300</v>
      </c>
      <c r="C20">
        <f>C14+C15+C16</f>
        <v>315</v>
      </c>
      <c r="D20">
        <f>D14+D15+D16</f>
        <v>320</v>
      </c>
      <c r="E20">
        <f>E14+E15+E16</f>
        <v>305</v>
      </c>
      <c r="F20">
        <v>310</v>
      </c>
      <c r="G20">
        <v>330</v>
      </c>
      <c r="H20">
        <v>350</v>
      </c>
      <c r="I20">
        <v>360</v>
      </c>
      <c r="J20">
        <v>380</v>
      </c>
      <c r="K20">
        <v>390</v>
      </c>
      <c r="L20">
        <v>370</v>
      </c>
      <c r="M20">
        <v>400</v>
      </c>
      <c r="N20">
        <f>SUM(B20:M20)</f>
        <v>4130</v>
      </c>
    </row>
    <row r="21" spans="1:17">
      <c r="A21" s="1"/>
    </row>
    <row r="22" spans="1:17">
      <c r="A22" s="1" t="s">
        <v>59</v>
      </c>
      <c r="B22">
        <f>B10-B20</f>
        <v>220</v>
      </c>
      <c r="C22">
        <f>C10-C20</f>
        <v>270</v>
      </c>
      <c r="D22">
        <f t="shared" ref="D22:M22" si="1">D10-D20</f>
        <v>430</v>
      </c>
      <c r="E22">
        <f t="shared" si="1"/>
        <v>510</v>
      </c>
      <c r="F22">
        <f t="shared" si="1"/>
        <v>570</v>
      </c>
      <c r="G22">
        <f t="shared" si="1"/>
        <v>615</v>
      </c>
      <c r="H22">
        <f t="shared" si="1"/>
        <v>660</v>
      </c>
      <c r="I22">
        <f t="shared" si="1"/>
        <v>715</v>
      </c>
      <c r="J22">
        <f t="shared" si="1"/>
        <v>760</v>
      </c>
      <c r="K22">
        <f t="shared" si="1"/>
        <v>815</v>
      </c>
      <c r="L22">
        <f t="shared" si="1"/>
        <v>1000</v>
      </c>
      <c r="M22">
        <f t="shared" si="1"/>
        <v>700</v>
      </c>
      <c r="N22">
        <f>SUM(B22:M22)</f>
        <v>7265</v>
      </c>
    </row>
    <row r="23" spans="1:17">
      <c r="A23" t="s">
        <v>48</v>
      </c>
    </row>
    <row r="24" spans="1:17">
      <c r="A24" s="1" t="s">
        <v>49</v>
      </c>
      <c r="B24">
        <f>B7-B20</f>
        <v>500</v>
      </c>
      <c r="C24">
        <f>C7-C20</f>
        <v>585</v>
      </c>
      <c r="D24">
        <f t="shared" ref="D24:M24" si="2">D7-D20</f>
        <v>780</v>
      </c>
      <c r="E24">
        <f t="shared" si="2"/>
        <v>895</v>
      </c>
      <c r="F24">
        <f t="shared" si="2"/>
        <v>990</v>
      </c>
      <c r="G24">
        <f t="shared" si="2"/>
        <v>1070</v>
      </c>
      <c r="H24">
        <f t="shared" si="2"/>
        <v>1150</v>
      </c>
      <c r="I24">
        <f t="shared" si="2"/>
        <v>1240</v>
      </c>
      <c r="J24">
        <f t="shared" si="2"/>
        <v>1320</v>
      </c>
      <c r="K24">
        <f t="shared" si="2"/>
        <v>1410</v>
      </c>
      <c r="L24">
        <f t="shared" si="2"/>
        <v>1630</v>
      </c>
      <c r="M24">
        <f t="shared" si="2"/>
        <v>1400</v>
      </c>
      <c r="N24">
        <f>SUM(B24:M24)</f>
        <v>12970</v>
      </c>
    </row>
    <row r="27" spans="1:17" ht="17">
      <c r="B27" s="9" t="s">
        <v>51</v>
      </c>
      <c r="C27" s="10"/>
      <c r="D27" s="10"/>
      <c r="E27" s="10"/>
      <c r="F27" s="10"/>
      <c r="G27" s="10"/>
      <c r="H27" s="10"/>
      <c r="I27" s="10"/>
      <c r="J27" s="10"/>
      <c r="K27" s="10"/>
      <c r="L27" s="10"/>
      <c r="M27" s="10"/>
      <c r="N27" s="10"/>
      <c r="O27" s="10"/>
      <c r="P27" s="10"/>
      <c r="Q27" s="10"/>
    </row>
    <row r="28" spans="1:17">
      <c r="B28" s="11"/>
      <c r="C28" s="10"/>
      <c r="D28" s="10"/>
      <c r="E28" s="10"/>
      <c r="F28" s="10"/>
      <c r="G28" s="10"/>
      <c r="H28" s="10"/>
      <c r="I28" s="10"/>
      <c r="J28" s="10"/>
      <c r="K28" s="10"/>
      <c r="L28" s="10"/>
      <c r="M28" s="10"/>
      <c r="N28" s="10"/>
      <c r="O28" s="10"/>
      <c r="P28" s="10"/>
      <c r="Q28" s="10"/>
    </row>
    <row r="29" spans="1:17">
      <c r="B29" s="11" t="s">
        <v>52</v>
      </c>
      <c r="C29" s="10"/>
      <c r="D29" s="10"/>
      <c r="E29" s="10"/>
      <c r="F29" s="10"/>
      <c r="G29" s="10"/>
      <c r="H29" s="10"/>
      <c r="I29" s="10"/>
      <c r="J29" s="10"/>
      <c r="K29" s="10"/>
      <c r="L29" s="10"/>
      <c r="M29" s="10"/>
      <c r="N29" s="10"/>
      <c r="O29" s="10"/>
      <c r="P29" s="10"/>
      <c r="Q29" s="10"/>
    </row>
    <row r="30" spans="1:17">
      <c r="B30" s="12"/>
      <c r="C30" s="10"/>
      <c r="D30" s="10"/>
      <c r="E30" s="10"/>
      <c r="F30" s="10"/>
      <c r="G30" s="10"/>
      <c r="H30" s="10"/>
      <c r="I30" s="10"/>
      <c r="J30" s="10"/>
      <c r="K30" s="10"/>
      <c r="L30" s="10"/>
      <c r="M30" s="10"/>
      <c r="N30" s="10"/>
      <c r="O30" s="10"/>
      <c r="P30" s="10"/>
      <c r="Q30" s="10"/>
    </row>
    <row r="31" spans="1:17">
      <c r="B31" s="13" t="s">
        <v>55</v>
      </c>
      <c r="C31" s="10"/>
      <c r="D31" s="10"/>
      <c r="E31" s="10"/>
      <c r="F31" s="10"/>
      <c r="G31" s="10"/>
      <c r="H31" s="10"/>
      <c r="I31" s="10"/>
      <c r="J31" s="10"/>
      <c r="K31" s="10"/>
      <c r="L31" s="10"/>
      <c r="M31" s="10"/>
      <c r="N31" s="10"/>
      <c r="O31" s="10"/>
      <c r="P31" s="10"/>
      <c r="Q31" s="10"/>
    </row>
    <row r="32" spans="1:17">
      <c r="B32" s="13" t="s">
        <v>50</v>
      </c>
      <c r="C32" s="10"/>
      <c r="D32" s="10"/>
      <c r="E32" s="10"/>
      <c r="F32" s="10"/>
      <c r="G32" s="10"/>
      <c r="H32" s="10"/>
      <c r="I32" s="10"/>
      <c r="J32" s="10"/>
      <c r="K32" s="10"/>
      <c r="L32" s="10"/>
      <c r="M32" s="10"/>
      <c r="N32" s="10"/>
      <c r="O32" s="10"/>
      <c r="P32" s="10"/>
      <c r="Q32" s="10"/>
    </row>
    <row r="33" spans="2:17">
      <c r="B33" s="13" t="s">
        <v>57</v>
      </c>
      <c r="C33" s="10"/>
      <c r="D33" s="10"/>
      <c r="E33" s="10"/>
      <c r="F33" s="10"/>
      <c r="G33" s="10"/>
      <c r="H33" s="10"/>
      <c r="I33" s="10"/>
      <c r="J33" s="10"/>
      <c r="K33" s="10"/>
      <c r="L33" s="10"/>
      <c r="M33" s="10"/>
      <c r="N33" s="10"/>
      <c r="O33" s="10"/>
      <c r="P33" s="10"/>
      <c r="Q33" s="10"/>
    </row>
    <row r="34" spans="2:17">
      <c r="B34" s="13" t="s">
        <v>58</v>
      </c>
      <c r="C34" s="10"/>
      <c r="D34" s="10"/>
      <c r="E34" s="10"/>
      <c r="F34" s="10"/>
      <c r="G34" s="10"/>
      <c r="H34" s="10"/>
      <c r="I34" s="10"/>
      <c r="J34" s="10"/>
      <c r="K34" s="10"/>
      <c r="L34" s="10"/>
      <c r="M34" s="10"/>
      <c r="N34" s="10"/>
      <c r="O34" s="10"/>
      <c r="P34" s="10"/>
      <c r="Q34" s="10"/>
    </row>
    <row r="35" spans="2:17">
      <c r="B35" s="13" t="s">
        <v>53</v>
      </c>
      <c r="C35" s="10"/>
      <c r="D35" s="10"/>
      <c r="E35" s="10"/>
      <c r="F35" s="10"/>
      <c r="G35" s="10"/>
      <c r="H35" s="10"/>
      <c r="I35" s="10"/>
      <c r="J35" s="10"/>
      <c r="K35" s="10"/>
      <c r="L35" s="10"/>
      <c r="M35" s="10"/>
      <c r="N35" s="10"/>
      <c r="O35" s="10"/>
      <c r="P35" s="10"/>
      <c r="Q35" s="10"/>
    </row>
    <row r="36" spans="2:17" ht="17">
      <c r="B36" s="9"/>
      <c r="C36" s="10"/>
      <c r="D36" s="10"/>
      <c r="E36" s="10"/>
      <c r="F36" s="10"/>
      <c r="G36" s="10"/>
      <c r="H36" s="10"/>
      <c r="I36" s="10"/>
      <c r="J36" s="10"/>
      <c r="K36" s="10"/>
      <c r="L36" s="10"/>
      <c r="M36" s="10"/>
      <c r="N36" s="10"/>
      <c r="O36" s="10"/>
      <c r="P36" s="10"/>
      <c r="Q36" s="10"/>
    </row>
    <row r="37" spans="2:17" ht="17">
      <c r="B37" s="9" t="s">
        <v>54</v>
      </c>
      <c r="C37" s="10"/>
      <c r="D37" s="10"/>
      <c r="E37" s="10"/>
      <c r="F37" s="10"/>
      <c r="G37" s="10"/>
      <c r="H37" s="10"/>
      <c r="I37" s="10"/>
      <c r="J37" s="10"/>
      <c r="K37" s="10"/>
      <c r="L37" s="10"/>
      <c r="M37" s="10"/>
      <c r="N37" s="10"/>
      <c r="O37" s="10"/>
      <c r="P37" s="10"/>
      <c r="Q37" s="10"/>
    </row>
  </sheetData>
  <mergeCells count="1">
    <mergeCell ref="A18:C18"/>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3A53-A6F0-3C46-8002-E2243A3B1E54}">
  <dimension ref="A1:N24"/>
  <sheetViews>
    <sheetView zoomScale="85" zoomScaleNormal="85" workbookViewId="0">
      <selection activeCell="O14" sqref="O14"/>
    </sheetView>
  </sheetViews>
  <sheetFormatPr defaultColWidth="10.6640625" defaultRowHeight="15.5"/>
  <cols>
    <col min="1" max="1" width="26.33203125" bestFit="1" customWidth="1"/>
    <col min="14" max="14" width="12" bestFit="1" customWidth="1"/>
  </cols>
  <sheetData>
    <row r="1" spans="1:14">
      <c r="A1" t="s">
        <v>1</v>
      </c>
    </row>
    <row r="2" spans="1:14">
      <c r="B2" t="s">
        <v>10</v>
      </c>
      <c r="C2" t="s">
        <v>11</v>
      </c>
      <c r="D2" t="s">
        <v>12</v>
      </c>
      <c r="E2" t="s">
        <v>13</v>
      </c>
      <c r="F2" t="s">
        <v>14</v>
      </c>
      <c r="G2" t="s">
        <v>15</v>
      </c>
      <c r="H2" t="s">
        <v>16</v>
      </c>
      <c r="I2" t="s">
        <v>17</v>
      </c>
      <c r="J2" t="s">
        <v>18</v>
      </c>
      <c r="K2" t="s">
        <v>19</v>
      </c>
      <c r="L2" t="s">
        <v>20</v>
      </c>
      <c r="M2" t="s">
        <v>21</v>
      </c>
      <c r="N2" t="s">
        <v>22</v>
      </c>
    </row>
    <row r="3" spans="1:14">
      <c r="A3" s="1" t="s">
        <v>9</v>
      </c>
    </row>
    <row r="4" spans="1:14">
      <c r="A4" t="s">
        <v>97</v>
      </c>
      <c r="B4">
        <v>500</v>
      </c>
      <c r="C4">
        <v>500</v>
      </c>
      <c r="D4">
        <v>600</v>
      </c>
      <c r="E4">
        <v>600</v>
      </c>
      <c r="F4">
        <v>700</v>
      </c>
      <c r="G4">
        <v>700</v>
      </c>
      <c r="H4">
        <v>900</v>
      </c>
      <c r="I4">
        <v>800</v>
      </c>
      <c r="J4">
        <v>800</v>
      </c>
      <c r="K4">
        <v>1000</v>
      </c>
      <c r="L4">
        <v>1000</v>
      </c>
      <c r="M4">
        <v>1200</v>
      </c>
    </row>
    <row r="5" spans="1:14">
      <c r="A5" t="s">
        <v>98</v>
      </c>
      <c r="B5">
        <v>700</v>
      </c>
      <c r="C5">
        <v>800</v>
      </c>
      <c r="D5">
        <v>800</v>
      </c>
      <c r="E5">
        <v>900</v>
      </c>
      <c r="F5">
        <v>900</v>
      </c>
      <c r="G5">
        <v>1000</v>
      </c>
      <c r="H5">
        <v>900</v>
      </c>
      <c r="I5">
        <v>1100</v>
      </c>
      <c r="J5">
        <v>1200</v>
      </c>
      <c r="K5">
        <v>1100</v>
      </c>
      <c r="L5">
        <v>1200</v>
      </c>
      <c r="M5">
        <v>1200</v>
      </c>
    </row>
    <row r="7" spans="1:14">
      <c r="A7" s="1" t="s">
        <v>60</v>
      </c>
      <c r="B7">
        <v>1200</v>
      </c>
      <c r="C7">
        <v>1300</v>
      </c>
      <c r="D7">
        <v>1400</v>
      </c>
      <c r="E7">
        <v>1500</v>
      </c>
      <c r="F7">
        <v>1600</v>
      </c>
      <c r="G7">
        <v>1700</v>
      </c>
      <c r="H7">
        <v>1800</v>
      </c>
      <c r="I7">
        <v>1900</v>
      </c>
      <c r="J7">
        <v>2000</v>
      </c>
      <c r="K7">
        <v>2100</v>
      </c>
      <c r="L7">
        <v>2200</v>
      </c>
      <c r="M7">
        <v>2400</v>
      </c>
      <c r="N7">
        <f>SUM(B7:M7)</f>
        <v>21100</v>
      </c>
    </row>
    <row r="8" spans="1:14">
      <c r="A8" s="1" t="s">
        <v>56</v>
      </c>
      <c r="B8">
        <v>420</v>
      </c>
      <c r="C8">
        <v>455</v>
      </c>
      <c r="D8">
        <v>490</v>
      </c>
      <c r="E8">
        <v>525</v>
      </c>
      <c r="F8">
        <v>560</v>
      </c>
      <c r="G8">
        <v>595</v>
      </c>
      <c r="H8">
        <v>630</v>
      </c>
      <c r="I8">
        <v>665</v>
      </c>
      <c r="J8">
        <v>700</v>
      </c>
      <c r="K8">
        <v>735</v>
      </c>
      <c r="L8">
        <v>770</v>
      </c>
      <c r="M8">
        <v>840</v>
      </c>
    </row>
    <row r="10" spans="1:14">
      <c r="A10" s="1" t="s">
        <v>62</v>
      </c>
      <c r="B10">
        <f>B7-B8</f>
        <v>780</v>
      </c>
      <c r="C10">
        <f t="shared" ref="C10:M10" si="0">C7-C8</f>
        <v>845</v>
      </c>
      <c r="D10">
        <f t="shared" si="0"/>
        <v>910</v>
      </c>
      <c r="E10">
        <f t="shared" si="0"/>
        <v>975</v>
      </c>
      <c r="F10">
        <f t="shared" si="0"/>
        <v>1040</v>
      </c>
      <c r="G10">
        <f t="shared" si="0"/>
        <v>1105</v>
      </c>
      <c r="H10">
        <f t="shared" si="0"/>
        <v>1170</v>
      </c>
      <c r="I10">
        <f t="shared" si="0"/>
        <v>1235</v>
      </c>
      <c r="J10">
        <f t="shared" si="0"/>
        <v>1300</v>
      </c>
      <c r="K10">
        <f t="shared" si="0"/>
        <v>1365</v>
      </c>
      <c r="L10">
        <f t="shared" si="0"/>
        <v>1430</v>
      </c>
      <c r="M10">
        <f t="shared" si="0"/>
        <v>1560</v>
      </c>
    </row>
    <row r="12" spans="1:14">
      <c r="A12" s="1" t="s">
        <v>61</v>
      </c>
    </row>
    <row r="13" spans="1:14">
      <c r="A13" t="s">
        <v>41</v>
      </c>
      <c r="B13">
        <v>0</v>
      </c>
      <c r="C13">
        <v>0</v>
      </c>
      <c r="D13">
        <v>0</v>
      </c>
      <c r="E13">
        <v>0</v>
      </c>
      <c r="F13">
        <v>0</v>
      </c>
      <c r="G13">
        <v>0</v>
      </c>
      <c r="H13">
        <v>0</v>
      </c>
      <c r="I13">
        <v>0</v>
      </c>
      <c r="J13">
        <v>0</v>
      </c>
      <c r="K13">
        <v>0</v>
      </c>
      <c r="L13">
        <v>0</v>
      </c>
      <c r="M13">
        <v>0</v>
      </c>
    </row>
    <row r="14" spans="1:14">
      <c r="A14" t="s">
        <v>42</v>
      </c>
      <c r="B14">
        <v>50</v>
      </c>
      <c r="C14">
        <v>50</v>
      </c>
      <c r="D14">
        <v>50</v>
      </c>
      <c r="E14">
        <v>50</v>
      </c>
      <c r="F14">
        <v>50</v>
      </c>
      <c r="G14">
        <v>50</v>
      </c>
      <c r="H14">
        <v>50</v>
      </c>
      <c r="I14">
        <v>50</v>
      </c>
      <c r="J14">
        <v>50</v>
      </c>
      <c r="K14">
        <v>50</v>
      </c>
      <c r="L14">
        <v>50</v>
      </c>
      <c r="M14">
        <v>50</v>
      </c>
    </row>
    <row r="15" spans="1:14">
      <c r="A15" t="s">
        <v>43</v>
      </c>
      <c r="B15">
        <v>100</v>
      </c>
      <c r="C15">
        <v>100</v>
      </c>
      <c r="D15">
        <v>100</v>
      </c>
      <c r="E15">
        <v>100</v>
      </c>
      <c r="F15">
        <v>100</v>
      </c>
      <c r="G15">
        <v>100</v>
      </c>
      <c r="H15">
        <v>100</v>
      </c>
      <c r="I15">
        <v>100</v>
      </c>
      <c r="J15">
        <v>100</v>
      </c>
      <c r="K15">
        <v>100</v>
      </c>
      <c r="L15">
        <v>100</v>
      </c>
      <c r="M15">
        <v>100</v>
      </c>
    </row>
    <row r="16" spans="1:14">
      <c r="A16" t="s">
        <v>44</v>
      </c>
      <c r="B16">
        <v>100</v>
      </c>
      <c r="C16">
        <v>120</v>
      </c>
      <c r="D16">
        <v>140</v>
      </c>
      <c r="E16">
        <v>150</v>
      </c>
      <c r="F16">
        <v>160</v>
      </c>
      <c r="G16">
        <v>150</v>
      </c>
      <c r="H16">
        <v>160</v>
      </c>
      <c r="I16">
        <v>170</v>
      </c>
      <c r="J16">
        <v>180</v>
      </c>
      <c r="K16">
        <v>190</v>
      </c>
      <c r="L16">
        <v>200</v>
      </c>
      <c r="M16">
        <v>200</v>
      </c>
    </row>
    <row r="17" spans="1:13">
      <c r="A17" t="s">
        <v>45</v>
      </c>
      <c r="B17">
        <v>0</v>
      </c>
      <c r="C17">
        <v>0</v>
      </c>
      <c r="D17">
        <v>0</v>
      </c>
      <c r="E17">
        <v>0</v>
      </c>
      <c r="F17">
        <v>0</v>
      </c>
      <c r="G17">
        <v>0</v>
      </c>
      <c r="H17">
        <v>0</v>
      </c>
      <c r="I17">
        <v>0</v>
      </c>
      <c r="J17">
        <v>0</v>
      </c>
      <c r="K17">
        <v>0</v>
      </c>
      <c r="L17">
        <v>0</v>
      </c>
      <c r="M17">
        <v>0</v>
      </c>
    </row>
    <row r="18" spans="1:13" ht="15" customHeight="1">
      <c r="A18" s="1"/>
      <c r="C18" s="1"/>
    </row>
    <row r="19" spans="1:13" ht="15" customHeight="1"/>
    <row r="20" spans="1:13">
      <c r="A20" s="1" t="s">
        <v>47</v>
      </c>
      <c r="B20">
        <f>SUM(B13:B17)</f>
        <v>250</v>
      </c>
      <c r="C20">
        <f t="shared" ref="C20:M20" si="1">SUM(C13:C17)</f>
        <v>270</v>
      </c>
      <c r="D20">
        <f t="shared" si="1"/>
        <v>290</v>
      </c>
      <c r="E20">
        <f t="shared" si="1"/>
        <v>300</v>
      </c>
      <c r="F20">
        <f t="shared" si="1"/>
        <v>310</v>
      </c>
      <c r="G20">
        <f t="shared" si="1"/>
        <v>300</v>
      </c>
      <c r="H20">
        <f t="shared" si="1"/>
        <v>310</v>
      </c>
      <c r="I20">
        <f t="shared" si="1"/>
        <v>320</v>
      </c>
      <c r="J20">
        <f t="shared" si="1"/>
        <v>330</v>
      </c>
      <c r="K20">
        <f t="shared" si="1"/>
        <v>340</v>
      </c>
      <c r="L20">
        <f t="shared" si="1"/>
        <v>350</v>
      </c>
      <c r="M20">
        <f t="shared" si="1"/>
        <v>350</v>
      </c>
    </row>
    <row r="21" spans="1:13">
      <c r="A21" s="1"/>
    </row>
    <row r="22" spans="1:13">
      <c r="A22" s="1" t="s">
        <v>59</v>
      </c>
      <c r="B22">
        <f>B10-B20</f>
        <v>530</v>
      </c>
      <c r="C22">
        <f t="shared" ref="C22:M22" si="2">C10-C20</f>
        <v>575</v>
      </c>
      <c r="D22">
        <f t="shared" si="2"/>
        <v>620</v>
      </c>
      <c r="E22">
        <f t="shared" si="2"/>
        <v>675</v>
      </c>
      <c r="F22">
        <f t="shared" si="2"/>
        <v>730</v>
      </c>
      <c r="G22">
        <f t="shared" si="2"/>
        <v>805</v>
      </c>
      <c r="H22">
        <f t="shared" si="2"/>
        <v>860</v>
      </c>
      <c r="I22">
        <f t="shared" si="2"/>
        <v>915</v>
      </c>
      <c r="J22">
        <f t="shared" si="2"/>
        <v>970</v>
      </c>
      <c r="K22">
        <f t="shared" si="2"/>
        <v>1025</v>
      </c>
      <c r="L22">
        <f t="shared" si="2"/>
        <v>1080</v>
      </c>
      <c r="M22">
        <f t="shared" si="2"/>
        <v>1210</v>
      </c>
    </row>
    <row r="23" spans="1:13">
      <c r="A23" t="s">
        <v>48</v>
      </c>
    </row>
    <row r="24" spans="1:13">
      <c r="A24" s="1" t="s">
        <v>49</v>
      </c>
      <c r="B24">
        <f>B7-B20</f>
        <v>950</v>
      </c>
      <c r="C24">
        <f t="shared" ref="C24:M24" si="3">C7-C20</f>
        <v>1030</v>
      </c>
      <c r="D24">
        <f t="shared" si="3"/>
        <v>1110</v>
      </c>
      <c r="E24">
        <f t="shared" si="3"/>
        <v>1200</v>
      </c>
      <c r="F24">
        <f t="shared" si="3"/>
        <v>1290</v>
      </c>
      <c r="G24">
        <f t="shared" si="3"/>
        <v>1400</v>
      </c>
      <c r="H24">
        <f t="shared" si="3"/>
        <v>1490</v>
      </c>
      <c r="I24">
        <f t="shared" si="3"/>
        <v>1580</v>
      </c>
      <c r="J24">
        <f t="shared" si="3"/>
        <v>1670</v>
      </c>
      <c r="K24">
        <f t="shared" si="3"/>
        <v>1760</v>
      </c>
      <c r="L24">
        <f t="shared" si="3"/>
        <v>1850</v>
      </c>
      <c r="M24">
        <f t="shared" si="3"/>
        <v>2050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329A8-6892-DD42-8CFE-7132A2C6914D}">
  <dimension ref="A1:N24"/>
  <sheetViews>
    <sheetView topLeftCell="A6" zoomScale="85" zoomScaleNormal="85" workbookViewId="0">
      <selection activeCell="G26" sqref="G26"/>
    </sheetView>
  </sheetViews>
  <sheetFormatPr defaultColWidth="10.6640625" defaultRowHeight="15.5"/>
  <cols>
    <col min="1" max="1" width="23.33203125" customWidth="1"/>
    <col min="14" max="14" width="12" bestFit="1" customWidth="1"/>
  </cols>
  <sheetData>
    <row r="1" spans="1:14">
      <c r="A1" s="6" t="s">
        <v>2</v>
      </c>
      <c r="B1" s="6"/>
      <c r="C1" s="6"/>
      <c r="D1" s="6"/>
      <c r="E1" s="6"/>
      <c r="F1" s="6"/>
      <c r="G1" s="6"/>
      <c r="H1" s="6"/>
      <c r="I1" s="6"/>
      <c r="J1" s="6"/>
      <c r="K1" s="6"/>
      <c r="L1" s="6"/>
      <c r="M1" s="6"/>
      <c r="N1" s="6"/>
    </row>
    <row r="2" spans="1:14">
      <c r="A2" s="6"/>
      <c r="B2" s="6" t="s">
        <v>10</v>
      </c>
      <c r="C2" s="6" t="s">
        <v>11</v>
      </c>
      <c r="D2" s="6" t="s">
        <v>12</v>
      </c>
      <c r="E2" s="6" t="s">
        <v>13</v>
      </c>
      <c r="F2" s="6" t="s">
        <v>14</v>
      </c>
      <c r="G2" s="6" t="s">
        <v>15</v>
      </c>
      <c r="H2" s="6" t="s">
        <v>16</v>
      </c>
      <c r="I2" s="6" t="s">
        <v>17</v>
      </c>
      <c r="J2" s="6" t="s">
        <v>18</v>
      </c>
      <c r="K2" s="6" t="s">
        <v>19</v>
      </c>
      <c r="L2" s="6" t="s">
        <v>20</v>
      </c>
      <c r="M2" s="6" t="s">
        <v>21</v>
      </c>
      <c r="N2" s="6" t="s">
        <v>22</v>
      </c>
    </row>
    <row r="3" spans="1:14">
      <c r="A3" s="1" t="s">
        <v>9</v>
      </c>
      <c r="B3" s="6"/>
      <c r="C3" s="6"/>
      <c r="D3" s="6"/>
      <c r="E3" s="6"/>
      <c r="F3" s="6"/>
      <c r="G3" s="6"/>
      <c r="H3" s="6"/>
      <c r="I3" s="6"/>
      <c r="J3" s="6"/>
      <c r="K3" s="6"/>
      <c r="L3" s="6"/>
      <c r="M3" s="6"/>
      <c r="N3" s="6"/>
    </row>
    <row r="4" spans="1:14">
      <c r="A4" t="s">
        <v>97</v>
      </c>
      <c r="B4" s="6"/>
      <c r="C4" s="6"/>
      <c r="D4" s="6"/>
      <c r="E4" s="6"/>
      <c r="F4" s="6"/>
      <c r="G4" s="6"/>
      <c r="H4" s="6"/>
      <c r="I4" s="6"/>
      <c r="J4" s="6"/>
      <c r="K4" s="6"/>
      <c r="L4" s="6"/>
      <c r="M4" s="6"/>
      <c r="N4" s="6"/>
    </row>
    <row r="5" spans="1:14">
      <c r="A5" t="s">
        <v>98</v>
      </c>
      <c r="B5" s="6"/>
      <c r="C5" s="6"/>
      <c r="D5" s="6"/>
      <c r="E5" s="6"/>
      <c r="F5" s="6"/>
      <c r="G5" s="6"/>
      <c r="H5" s="6"/>
      <c r="I5" s="6"/>
      <c r="J5" s="6"/>
      <c r="K5" s="6"/>
      <c r="L5" s="6"/>
      <c r="M5" s="6"/>
      <c r="N5" s="6"/>
    </row>
    <row r="6" spans="1:14">
      <c r="B6" s="6"/>
      <c r="C6" s="6"/>
      <c r="D6" s="6"/>
      <c r="E6" s="6"/>
      <c r="F6" s="6"/>
      <c r="G6" s="6"/>
      <c r="H6" s="6"/>
      <c r="I6" s="6"/>
      <c r="J6" s="6"/>
      <c r="K6" s="6"/>
      <c r="L6" s="6"/>
      <c r="M6" s="6"/>
      <c r="N6" s="6"/>
    </row>
    <row r="7" spans="1:14">
      <c r="A7" s="1" t="s">
        <v>60</v>
      </c>
      <c r="B7" s="6">
        <v>1800</v>
      </c>
      <c r="C7" s="6">
        <v>1900</v>
      </c>
      <c r="D7" s="6">
        <v>2000</v>
      </c>
      <c r="E7" s="6">
        <v>2100</v>
      </c>
      <c r="F7" s="6">
        <v>2200</v>
      </c>
      <c r="G7" s="6">
        <v>2300</v>
      </c>
      <c r="H7" s="6">
        <v>2400</v>
      </c>
      <c r="I7" s="6">
        <v>2500</v>
      </c>
      <c r="J7" s="6">
        <v>2600</v>
      </c>
      <c r="K7" s="6">
        <v>2700</v>
      </c>
      <c r="L7" s="6">
        <v>2800</v>
      </c>
      <c r="M7" s="6">
        <v>3000</v>
      </c>
      <c r="N7" s="6"/>
    </row>
    <row r="8" spans="1:14">
      <c r="A8" s="1" t="s">
        <v>56</v>
      </c>
      <c r="B8" s="6">
        <f>0.35*B7</f>
        <v>630</v>
      </c>
      <c r="C8" s="6">
        <f t="shared" ref="C8:M8" si="0">0.35*C7</f>
        <v>665</v>
      </c>
      <c r="D8" s="6">
        <f t="shared" si="0"/>
        <v>700</v>
      </c>
      <c r="E8" s="6">
        <f t="shared" si="0"/>
        <v>735</v>
      </c>
      <c r="F8" s="6">
        <f t="shared" si="0"/>
        <v>770</v>
      </c>
      <c r="G8" s="6">
        <f t="shared" si="0"/>
        <v>805</v>
      </c>
      <c r="H8" s="6">
        <f t="shared" si="0"/>
        <v>840</v>
      </c>
      <c r="I8" s="6">
        <f t="shared" si="0"/>
        <v>875</v>
      </c>
      <c r="J8" s="6">
        <f t="shared" si="0"/>
        <v>909.99999999999989</v>
      </c>
      <c r="K8" s="6">
        <f t="shared" si="0"/>
        <v>944.99999999999989</v>
      </c>
      <c r="L8" s="6">
        <f t="shared" si="0"/>
        <v>979.99999999999989</v>
      </c>
      <c r="M8" s="6">
        <f t="shared" si="0"/>
        <v>1050</v>
      </c>
      <c r="N8" s="6"/>
    </row>
    <row r="9" spans="1:14">
      <c r="B9" s="6"/>
      <c r="C9" s="6"/>
      <c r="D9" s="6"/>
      <c r="E9" s="6"/>
      <c r="F9" s="6"/>
      <c r="G9" s="6"/>
      <c r="H9" s="6"/>
      <c r="I9" s="6"/>
      <c r="J9" s="6"/>
      <c r="K9" s="6"/>
      <c r="L9" s="6"/>
      <c r="M9" s="6"/>
      <c r="N9" s="6"/>
    </row>
    <row r="10" spans="1:14">
      <c r="A10" s="1" t="s">
        <v>62</v>
      </c>
      <c r="B10" s="6">
        <f>B7-B8</f>
        <v>1170</v>
      </c>
      <c r="C10" s="6">
        <f t="shared" ref="C10:M10" si="1">C7-C8</f>
        <v>1235</v>
      </c>
      <c r="D10" s="6">
        <f t="shared" si="1"/>
        <v>1300</v>
      </c>
      <c r="E10" s="6">
        <f t="shared" si="1"/>
        <v>1365</v>
      </c>
      <c r="F10" s="6">
        <f t="shared" si="1"/>
        <v>1430</v>
      </c>
      <c r="G10" s="6">
        <f t="shared" si="1"/>
        <v>1495</v>
      </c>
      <c r="H10" s="6">
        <f t="shared" si="1"/>
        <v>1560</v>
      </c>
      <c r="I10" s="6">
        <f t="shared" si="1"/>
        <v>1625</v>
      </c>
      <c r="J10" s="6">
        <f t="shared" si="1"/>
        <v>1690</v>
      </c>
      <c r="K10" s="6">
        <f t="shared" si="1"/>
        <v>1755</v>
      </c>
      <c r="L10" s="6">
        <f t="shared" si="1"/>
        <v>1820</v>
      </c>
      <c r="M10" s="6">
        <f t="shared" si="1"/>
        <v>1950</v>
      </c>
      <c r="N10" s="6"/>
    </row>
    <row r="11" spans="1:14">
      <c r="B11" s="6"/>
      <c r="C11" s="6"/>
      <c r="D11" s="6"/>
      <c r="E11" s="6"/>
      <c r="F11" s="6"/>
      <c r="G11" s="6"/>
      <c r="H11" s="6"/>
      <c r="I11" s="6"/>
      <c r="J11" s="6"/>
      <c r="K11" s="6"/>
      <c r="L11" s="6"/>
      <c r="M11" s="6"/>
      <c r="N11" s="6"/>
    </row>
    <row r="12" spans="1:14">
      <c r="A12" s="1" t="s">
        <v>61</v>
      </c>
      <c r="B12" s="6"/>
      <c r="C12" s="6"/>
      <c r="D12" s="6"/>
      <c r="E12" s="6"/>
      <c r="F12" s="6"/>
      <c r="G12" s="6"/>
      <c r="H12" s="6"/>
      <c r="I12" s="6"/>
      <c r="J12" s="6"/>
      <c r="K12" s="6"/>
      <c r="L12" s="6"/>
      <c r="M12" s="6"/>
      <c r="N12" s="6"/>
    </row>
    <row r="13" spans="1:14">
      <c r="A13" t="s">
        <v>41</v>
      </c>
      <c r="B13" s="6">
        <v>0</v>
      </c>
      <c r="C13" s="6">
        <v>0</v>
      </c>
      <c r="D13" s="6">
        <v>0</v>
      </c>
      <c r="E13" s="6">
        <v>0</v>
      </c>
      <c r="F13" s="6">
        <v>0</v>
      </c>
      <c r="G13" s="6">
        <v>0</v>
      </c>
      <c r="H13" s="6">
        <v>0</v>
      </c>
      <c r="I13" s="6">
        <v>0</v>
      </c>
      <c r="J13" s="6">
        <v>0</v>
      </c>
      <c r="K13" s="6">
        <v>0</v>
      </c>
      <c r="L13" s="6">
        <v>0</v>
      </c>
      <c r="M13" s="6">
        <v>0</v>
      </c>
      <c r="N13" s="6"/>
    </row>
    <row r="14" spans="1:14">
      <c r="A14" t="s">
        <v>42</v>
      </c>
      <c r="B14" s="6">
        <v>50</v>
      </c>
      <c r="C14" s="6">
        <v>50</v>
      </c>
      <c r="D14" s="6">
        <v>50</v>
      </c>
      <c r="E14" s="6">
        <v>50</v>
      </c>
      <c r="F14" s="6">
        <v>50</v>
      </c>
      <c r="G14" s="6">
        <v>50</v>
      </c>
      <c r="H14" s="6">
        <v>50</v>
      </c>
      <c r="I14" s="6">
        <v>50</v>
      </c>
      <c r="J14" s="6">
        <v>50</v>
      </c>
      <c r="K14" s="6">
        <v>50</v>
      </c>
      <c r="L14" s="6">
        <v>50</v>
      </c>
      <c r="M14" s="6">
        <v>50</v>
      </c>
      <c r="N14" s="6"/>
    </row>
    <row r="15" spans="1:14">
      <c r="A15" t="s">
        <v>43</v>
      </c>
      <c r="B15" s="6">
        <v>100</v>
      </c>
      <c r="C15" s="6">
        <v>100</v>
      </c>
      <c r="D15" s="6">
        <v>100</v>
      </c>
      <c r="E15" s="6">
        <v>100</v>
      </c>
      <c r="F15" s="6">
        <v>100</v>
      </c>
      <c r="G15" s="6">
        <v>100</v>
      </c>
      <c r="H15" s="6">
        <v>100</v>
      </c>
      <c r="I15" s="6">
        <v>100</v>
      </c>
      <c r="J15" s="6">
        <v>100</v>
      </c>
      <c r="K15" s="6">
        <v>100</v>
      </c>
      <c r="L15" s="6">
        <v>100</v>
      </c>
      <c r="M15" s="6">
        <v>100</v>
      </c>
      <c r="N15" s="6"/>
    </row>
    <row r="16" spans="1:14">
      <c r="A16" t="s">
        <v>44</v>
      </c>
      <c r="B16" s="6">
        <v>150</v>
      </c>
      <c r="C16" s="6">
        <v>160</v>
      </c>
      <c r="D16" s="6">
        <v>170</v>
      </c>
      <c r="E16" s="6">
        <v>180</v>
      </c>
      <c r="F16" s="6">
        <v>190</v>
      </c>
      <c r="G16" s="6">
        <v>200</v>
      </c>
      <c r="H16" s="6">
        <v>220</v>
      </c>
      <c r="I16" s="6">
        <v>230</v>
      </c>
      <c r="J16" s="6">
        <v>240</v>
      </c>
      <c r="K16" s="6">
        <v>250</v>
      </c>
      <c r="L16" s="6">
        <v>260</v>
      </c>
      <c r="M16" s="6">
        <v>280</v>
      </c>
      <c r="N16" s="6"/>
    </row>
    <row r="17" spans="1:14">
      <c r="A17" t="s">
        <v>45</v>
      </c>
      <c r="B17" s="6">
        <v>0</v>
      </c>
      <c r="C17" s="6">
        <v>0</v>
      </c>
      <c r="D17" s="6">
        <v>0</v>
      </c>
      <c r="E17" s="6">
        <v>0</v>
      </c>
      <c r="F17" s="6">
        <v>0</v>
      </c>
      <c r="G17" s="6">
        <v>0</v>
      </c>
      <c r="H17" s="6">
        <v>0</v>
      </c>
      <c r="I17" s="6">
        <v>0</v>
      </c>
      <c r="J17" s="6">
        <v>0</v>
      </c>
      <c r="K17" s="6">
        <v>0</v>
      </c>
      <c r="L17" s="6">
        <v>0</v>
      </c>
      <c r="M17" s="6">
        <v>0</v>
      </c>
      <c r="N17" s="6"/>
    </row>
    <row r="18" spans="1:14">
      <c r="A18" s="1"/>
      <c r="B18" s="6"/>
      <c r="C18" s="6"/>
      <c r="D18" s="6"/>
      <c r="E18" s="6"/>
      <c r="F18" s="6"/>
      <c r="G18" s="6"/>
      <c r="H18" s="6"/>
      <c r="I18" s="6"/>
      <c r="J18" s="6"/>
      <c r="K18" s="6"/>
      <c r="L18" s="6"/>
      <c r="M18" s="6"/>
      <c r="N18" s="6"/>
    </row>
    <row r="19" spans="1:14">
      <c r="B19" s="8"/>
      <c r="C19" s="6"/>
      <c r="D19" s="6"/>
      <c r="E19" s="6"/>
      <c r="F19" s="6"/>
      <c r="G19" s="6"/>
      <c r="H19" s="6"/>
      <c r="I19" s="6"/>
      <c r="J19" s="6"/>
      <c r="K19" s="6"/>
      <c r="L19" s="6"/>
      <c r="M19" s="6"/>
      <c r="N19" s="6"/>
    </row>
    <row r="20" spans="1:14">
      <c r="A20" s="1" t="s">
        <v>47</v>
      </c>
      <c r="B20" s="6">
        <f>SUM(B13:B17)</f>
        <v>300</v>
      </c>
      <c r="C20" s="6">
        <f t="shared" ref="C20:M20" si="2">SUM(C13:C17)</f>
        <v>310</v>
      </c>
      <c r="D20" s="6">
        <f t="shared" si="2"/>
        <v>320</v>
      </c>
      <c r="E20" s="6">
        <f t="shared" si="2"/>
        <v>330</v>
      </c>
      <c r="F20" s="6">
        <f t="shared" si="2"/>
        <v>340</v>
      </c>
      <c r="G20" s="6">
        <f t="shared" si="2"/>
        <v>350</v>
      </c>
      <c r="H20" s="6">
        <f t="shared" si="2"/>
        <v>370</v>
      </c>
      <c r="I20" s="6">
        <f t="shared" si="2"/>
        <v>380</v>
      </c>
      <c r="J20" s="6">
        <f t="shared" si="2"/>
        <v>390</v>
      </c>
      <c r="K20" s="6">
        <f t="shared" si="2"/>
        <v>400</v>
      </c>
      <c r="L20" s="6">
        <f t="shared" si="2"/>
        <v>410</v>
      </c>
      <c r="M20" s="6">
        <f t="shared" si="2"/>
        <v>430</v>
      </c>
      <c r="N20" s="6"/>
    </row>
    <row r="21" spans="1:14">
      <c r="A21" s="1"/>
      <c r="B21" s="6"/>
      <c r="C21" s="6"/>
      <c r="D21" s="6"/>
      <c r="E21" s="6"/>
      <c r="F21" s="6"/>
      <c r="G21" s="6"/>
      <c r="H21" s="6"/>
      <c r="I21" s="6"/>
      <c r="J21" s="6"/>
      <c r="K21" s="6"/>
      <c r="L21" s="6"/>
      <c r="M21" s="6"/>
      <c r="N21" s="6"/>
    </row>
    <row r="22" spans="1:14">
      <c r="A22" s="1" t="s">
        <v>59</v>
      </c>
      <c r="B22" s="6">
        <f>B10-B20</f>
        <v>870</v>
      </c>
      <c r="C22" s="6">
        <f t="shared" ref="C22:M22" si="3">C10-C20</f>
        <v>925</v>
      </c>
      <c r="D22" s="6">
        <f t="shared" si="3"/>
        <v>980</v>
      </c>
      <c r="E22" s="6">
        <f t="shared" si="3"/>
        <v>1035</v>
      </c>
      <c r="F22" s="6">
        <f t="shared" si="3"/>
        <v>1090</v>
      </c>
      <c r="G22" s="6">
        <f t="shared" si="3"/>
        <v>1145</v>
      </c>
      <c r="H22" s="6">
        <f t="shared" si="3"/>
        <v>1190</v>
      </c>
      <c r="I22" s="6">
        <f t="shared" si="3"/>
        <v>1245</v>
      </c>
      <c r="J22" s="6">
        <f t="shared" si="3"/>
        <v>1300</v>
      </c>
      <c r="K22" s="6">
        <f t="shared" si="3"/>
        <v>1355</v>
      </c>
      <c r="L22" s="6">
        <f t="shared" si="3"/>
        <v>1410</v>
      </c>
      <c r="M22" s="6">
        <f t="shared" si="3"/>
        <v>1520</v>
      </c>
      <c r="N22" s="6"/>
    </row>
    <row r="23" spans="1:14">
      <c r="A23" t="s">
        <v>48</v>
      </c>
      <c r="B23" s="6"/>
      <c r="C23" s="6"/>
      <c r="D23" s="6"/>
      <c r="E23" s="6"/>
      <c r="F23" s="6"/>
      <c r="G23" s="6"/>
      <c r="H23" s="6"/>
      <c r="I23" s="6"/>
      <c r="J23" s="6"/>
      <c r="K23" s="6"/>
      <c r="L23" s="6"/>
      <c r="M23" s="6"/>
      <c r="N23" s="6"/>
    </row>
    <row r="24" spans="1:14">
      <c r="A24" s="1" t="s">
        <v>49</v>
      </c>
      <c r="B24">
        <f>B7-B20</f>
        <v>1500</v>
      </c>
      <c r="C24">
        <f t="shared" ref="C24:M24" si="4">C7-C20</f>
        <v>1590</v>
      </c>
      <c r="D24">
        <f t="shared" si="4"/>
        <v>1680</v>
      </c>
      <c r="E24">
        <f t="shared" si="4"/>
        <v>1770</v>
      </c>
      <c r="F24">
        <f t="shared" si="4"/>
        <v>1860</v>
      </c>
      <c r="G24">
        <f t="shared" si="4"/>
        <v>1950</v>
      </c>
      <c r="H24">
        <f t="shared" si="4"/>
        <v>2030</v>
      </c>
      <c r="I24">
        <f t="shared" si="4"/>
        <v>2120</v>
      </c>
      <c r="J24">
        <f t="shared" si="4"/>
        <v>2210</v>
      </c>
      <c r="K24">
        <f t="shared" si="4"/>
        <v>2300</v>
      </c>
      <c r="L24">
        <f t="shared" si="4"/>
        <v>2390</v>
      </c>
      <c r="M24">
        <f t="shared" si="4"/>
        <v>2570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1886-7D71-DF43-AAF6-B26B3FE34E2A}">
  <dimension ref="A1:N45"/>
  <sheetViews>
    <sheetView tabSelected="1" topLeftCell="A20" zoomScale="85" zoomScaleNormal="85" workbookViewId="0">
      <selection activeCell="I39" sqref="I39"/>
    </sheetView>
  </sheetViews>
  <sheetFormatPr defaultColWidth="10.6640625" defaultRowHeight="15.5"/>
  <cols>
    <col min="1" max="1" width="34.83203125" bestFit="1" customWidth="1"/>
  </cols>
  <sheetData>
    <row r="1" spans="1:14">
      <c r="A1" t="s">
        <v>3</v>
      </c>
    </row>
    <row r="2" spans="1:14">
      <c r="B2" s="24" t="s">
        <v>10</v>
      </c>
      <c r="C2" s="24" t="s">
        <v>11</v>
      </c>
      <c r="D2" s="24" t="s">
        <v>12</v>
      </c>
      <c r="E2" s="24" t="s">
        <v>13</v>
      </c>
      <c r="F2" s="24" t="s">
        <v>14</v>
      </c>
      <c r="G2" s="24" t="s">
        <v>15</v>
      </c>
      <c r="H2" s="24" t="s">
        <v>16</v>
      </c>
      <c r="I2" s="24" t="s">
        <v>17</v>
      </c>
      <c r="J2" s="24" t="s">
        <v>18</v>
      </c>
      <c r="K2" s="24" t="s">
        <v>19</v>
      </c>
      <c r="L2" s="24" t="s">
        <v>20</v>
      </c>
      <c r="M2" s="24" t="s">
        <v>21</v>
      </c>
    </row>
    <row r="3" spans="1:14">
      <c r="A3" s="1" t="s">
        <v>72</v>
      </c>
      <c r="B3">
        <v>0</v>
      </c>
      <c r="C3">
        <v>25</v>
      </c>
      <c r="D3">
        <v>30</v>
      </c>
      <c r="E3">
        <v>40</v>
      </c>
      <c r="F3">
        <v>50</v>
      </c>
      <c r="G3">
        <v>55</v>
      </c>
      <c r="H3">
        <v>60</v>
      </c>
      <c r="I3">
        <v>50</v>
      </c>
      <c r="J3">
        <v>60</v>
      </c>
      <c r="K3">
        <v>70</v>
      </c>
      <c r="L3">
        <v>80</v>
      </c>
      <c r="M3">
        <f t="shared" ref="M3" si="0">L3+L31</f>
        <v>265</v>
      </c>
    </row>
    <row r="5" spans="1:14">
      <c r="A5" s="1" t="s">
        <v>75</v>
      </c>
    </row>
    <row r="6" spans="1:14">
      <c r="A6" t="s">
        <v>74</v>
      </c>
      <c r="B6">
        <v>150</v>
      </c>
      <c r="C6">
        <v>150</v>
      </c>
      <c r="D6">
        <v>160</v>
      </c>
      <c r="E6">
        <v>170</v>
      </c>
      <c r="F6">
        <v>180</v>
      </c>
      <c r="G6">
        <v>160</v>
      </c>
      <c r="H6">
        <v>190</v>
      </c>
      <c r="I6">
        <v>200</v>
      </c>
      <c r="J6">
        <v>220</v>
      </c>
      <c r="K6">
        <v>230</v>
      </c>
      <c r="L6">
        <v>250</v>
      </c>
      <c r="M6">
        <v>250</v>
      </c>
      <c r="N6">
        <f>SUM(B6:M6)</f>
        <v>2310</v>
      </c>
    </row>
    <row r="7" spans="1:14">
      <c r="A7" t="s">
        <v>73</v>
      </c>
      <c r="B7">
        <v>100</v>
      </c>
      <c r="C7">
        <v>120</v>
      </c>
      <c r="D7">
        <v>100</v>
      </c>
      <c r="E7">
        <v>120</v>
      </c>
      <c r="F7">
        <v>150</v>
      </c>
      <c r="G7">
        <v>130</v>
      </c>
      <c r="H7">
        <v>150</v>
      </c>
      <c r="I7">
        <v>170</v>
      </c>
      <c r="J7">
        <v>170</v>
      </c>
      <c r="K7">
        <v>180</v>
      </c>
      <c r="L7">
        <v>200</v>
      </c>
      <c r="M7">
        <v>200</v>
      </c>
      <c r="N7">
        <f>SUM(B7:M7)</f>
        <v>1790</v>
      </c>
    </row>
    <row r="9" spans="1:14">
      <c r="A9" s="1" t="s">
        <v>76</v>
      </c>
      <c r="B9">
        <f>B6+B7</f>
        <v>250</v>
      </c>
      <c r="C9">
        <f t="shared" ref="C9:M9" si="1">C6+C7</f>
        <v>270</v>
      </c>
      <c r="D9">
        <f t="shared" si="1"/>
        <v>260</v>
      </c>
      <c r="E9">
        <f t="shared" si="1"/>
        <v>290</v>
      </c>
      <c r="F9">
        <f t="shared" si="1"/>
        <v>330</v>
      </c>
      <c r="G9">
        <f t="shared" si="1"/>
        <v>290</v>
      </c>
      <c r="H9">
        <f t="shared" si="1"/>
        <v>340</v>
      </c>
      <c r="I9">
        <f t="shared" si="1"/>
        <v>370</v>
      </c>
      <c r="J9">
        <f t="shared" si="1"/>
        <v>390</v>
      </c>
      <c r="K9">
        <f t="shared" si="1"/>
        <v>410</v>
      </c>
      <c r="L9">
        <f t="shared" si="1"/>
        <v>450</v>
      </c>
      <c r="M9">
        <f t="shared" si="1"/>
        <v>450</v>
      </c>
      <c r="N9">
        <f>SUM(B9:M9)</f>
        <v>4100</v>
      </c>
    </row>
    <row r="10" spans="1:14">
      <c r="A10" s="1"/>
    </row>
    <row r="11" spans="1:14">
      <c r="A11" s="1" t="s">
        <v>87</v>
      </c>
      <c r="B11">
        <f>B3+B9</f>
        <v>250</v>
      </c>
      <c r="C11">
        <f t="shared" ref="C11:M11" si="2">C3+C9</f>
        <v>295</v>
      </c>
      <c r="D11">
        <f t="shared" si="2"/>
        <v>290</v>
      </c>
      <c r="E11">
        <f t="shared" si="2"/>
        <v>330</v>
      </c>
      <c r="F11">
        <f t="shared" si="2"/>
        <v>380</v>
      </c>
      <c r="G11">
        <f t="shared" si="2"/>
        <v>345</v>
      </c>
      <c r="H11">
        <f t="shared" si="2"/>
        <v>400</v>
      </c>
      <c r="I11">
        <f t="shared" si="2"/>
        <v>420</v>
      </c>
      <c r="J11">
        <f t="shared" si="2"/>
        <v>450</v>
      </c>
      <c r="K11">
        <f t="shared" si="2"/>
        <v>480</v>
      </c>
      <c r="L11">
        <f t="shared" si="2"/>
        <v>530</v>
      </c>
      <c r="M11">
        <f t="shared" si="2"/>
        <v>715</v>
      </c>
    </row>
    <row r="13" spans="1:14">
      <c r="A13" s="1" t="s">
        <v>77</v>
      </c>
      <c r="B13">
        <v>0</v>
      </c>
      <c r="C13">
        <v>0</v>
      </c>
      <c r="D13">
        <v>0</v>
      </c>
      <c r="E13">
        <v>0</v>
      </c>
      <c r="F13">
        <v>0</v>
      </c>
      <c r="G13">
        <v>0</v>
      </c>
      <c r="H13">
        <v>0</v>
      </c>
      <c r="I13">
        <v>0</v>
      </c>
      <c r="J13">
        <v>0</v>
      </c>
      <c r="K13">
        <v>0</v>
      </c>
      <c r="L13">
        <v>0</v>
      </c>
      <c r="M13">
        <v>0</v>
      </c>
    </row>
    <row r="14" spans="1:14">
      <c r="A14" t="s">
        <v>56</v>
      </c>
      <c r="B14">
        <v>100</v>
      </c>
      <c r="C14">
        <v>110</v>
      </c>
      <c r="D14">
        <v>140</v>
      </c>
      <c r="E14">
        <v>160</v>
      </c>
      <c r="F14">
        <v>180</v>
      </c>
      <c r="G14">
        <v>190</v>
      </c>
      <c r="H14">
        <v>200</v>
      </c>
      <c r="I14">
        <v>220</v>
      </c>
      <c r="J14">
        <v>230</v>
      </c>
      <c r="K14">
        <v>240</v>
      </c>
      <c r="L14">
        <v>240</v>
      </c>
    </row>
    <row r="16" spans="1:14">
      <c r="A16" s="16" t="s">
        <v>83</v>
      </c>
      <c r="B16">
        <f>B13+B14</f>
        <v>100</v>
      </c>
      <c r="C16">
        <f t="shared" ref="C16:L16" si="3">C13+C14</f>
        <v>110</v>
      </c>
      <c r="D16">
        <f t="shared" si="3"/>
        <v>140</v>
      </c>
      <c r="E16">
        <f t="shared" si="3"/>
        <v>160</v>
      </c>
      <c r="F16">
        <f t="shared" si="3"/>
        <v>180</v>
      </c>
      <c r="G16">
        <f t="shared" si="3"/>
        <v>190</v>
      </c>
      <c r="H16">
        <f t="shared" si="3"/>
        <v>200</v>
      </c>
      <c r="I16">
        <f t="shared" si="3"/>
        <v>220</v>
      </c>
      <c r="J16">
        <f t="shared" si="3"/>
        <v>230</v>
      </c>
      <c r="K16">
        <f t="shared" si="3"/>
        <v>240</v>
      </c>
      <c r="L16">
        <f t="shared" si="3"/>
        <v>240</v>
      </c>
      <c r="M16">
        <f t="shared" ref="M16" si="4">M14+M15</f>
        <v>0</v>
      </c>
    </row>
    <row r="17" spans="1:13">
      <c r="A17" s="16"/>
    </row>
    <row r="18" spans="1:13">
      <c r="A18" s="1" t="s">
        <v>78</v>
      </c>
    </row>
    <row r="19" spans="1:13">
      <c r="A19" t="s">
        <v>79</v>
      </c>
      <c r="B19">
        <v>0</v>
      </c>
    </row>
    <row r="20" spans="1:13">
      <c r="A20" t="s">
        <v>80</v>
      </c>
      <c r="B20">
        <v>0</v>
      </c>
    </row>
    <row r="21" spans="1:13">
      <c r="A21" t="s">
        <v>81</v>
      </c>
      <c r="B21">
        <v>25</v>
      </c>
      <c r="C21">
        <v>25</v>
      </c>
      <c r="D21">
        <v>25</v>
      </c>
      <c r="E21">
        <v>25</v>
      </c>
      <c r="F21">
        <v>25</v>
      </c>
      <c r="G21">
        <v>25</v>
      </c>
      <c r="H21">
        <v>25</v>
      </c>
      <c r="I21">
        <v>25</v>
      </c>
      <c r="J21">
        <v>25</v>
      </c>
      <c r="K21">
        <v>25</v>
      </c>
      <c r="L21">
        <v>25</v>
      </c>
    </row>
    <row r="23" spans="1:13">
      <c r="A23" s="16" t="s">
        <v>82</v>
      </c>
      <c r="B23">
        <f>SUM(B19:B21)</f>
        <v>25</v>
      </c>
      <c r="C23">
        <f t="shared" ref="C23:M23" si="5">SUM(C19:C21)</f>
        <v>25</v>
      </c>
      <c r="D23">
        <f t="shared" si="5"/>
        <v>25</v>
      </c>
      <c r="E23">
        <f t="shared" si="5"/>
        <v>25</v>
      </c>
      <c r="F23">
        <f t="shared" si="5"/>
        <v>25</v>
      </c>
      <c r="G23">
        <f t="shared" si="5"/>
        <v>25</v>
      </c>
      <c r="H23">
        <f t="shared" si="5"/>
        <v>25</v>
      </c>
      <c r="I23">
        <f t="shared" si="5"/>
        <v>25</v>
      </c>
      <c r="J23">
        <f t="shared" si="5"/>
        <v>25</v>
      </c>
      <c r="K23">
        <f t="shared" si="5"/>
        <v>25</v>
      </c>
      <c r="L23">
        <f t="shared" si="5"/>
        <v>25</v>
      </c>
      <c r="M23">
        <f t="shared" si="5"/>
        <v>0</v>
      </c>
    </row>
    <row r="26" spans="1:13">
      <c r="A26" s="1" t="s">
        <v>84</v>
      </c>
      <c r="B26">
        <f>B16+B23</f>
        <v>125</v>
      </c>
      <c r="C26">
        <f t="shared" ref="C26:M26" si="6">C16+C23</f>
        <v>135</v>
      </c>
      <c r="D26">
        <f t="shared" si="6"/>
        <v>165</v>
      </c>
      <c r="E26">
        <f t="shared" si="6"/>
        <v>185</v>
      </c>
      <c r="F26">
        <f t="shared" si="6"/>
        <v>205</v>
      </c>
      <c r="G26">
        <f t="shared" si="6"/>
        <v>215</v>
      </c>
      <c r="H26">
        <f t="shared" si="6"/>
        <v>225</v>
      </c>
      <c r="I26">
        <f t="shared" si="6"/>
        <v>245</v>
      </c>
      <c r="J26">
        <f t="shared" si="6"/>
        <v>255</v>
      </c>
      <c r="K26">
        <f t="shared" si="6"/>
        <v>265</v>
      </c>
      <c r="L26">
        <f t="shared" si="6"/>
        <v>265</v>
      </c>
      <c r="M26">
        <f t="shared" si="6"/>
        <v>0</v>
      </c>
    </row>
    <row r="28" spans="1:13">
      <c r="A28" t="s">
        <v>85</v>
      </c>
      <c r="B28">
        <f>B9</f>
        <v>250</v>
      </c>
      <c r="C28">
        <f t="shared" ref="C28:M28" si="7">C9</f>
        <v>270</v>
      </c>
      <c r="D28">
        <f t="shared" si="7"/>
        <v>260</v>
      </c>
      <c r="E28">
        <f t="shared" si="7"/>
        <v>290</v>
      </c>
      <c r="F28">
        <f t="shared" si="7"/>
        <v>330</v>
      </c>
      <c r="G28">
        <f t="shared" si="7"/>
        <v>290</v>
      </c>
      <c r="H28">
        <f t="shared" si="7"/>
        <v>340</v>
      </c>
      <c r="I28">
        <f t="shared" si="7"/>
        <v>370</v>
      </c>
      <c r="J28">
        <f t="shared" si="7"/>
        <v>390</v>
      </c>
      <c r="K28">
        <f t="shared" si="7"/>
        <v>410</v>
      </c>
      <c r="L28">
        <f t="shared" si="7"/>
        <v>450</v>
      </c>
      <c r="M28">
        <f t="shared" si="7"/>
        <v>450</v>
      </c>
    </row>
    <row r="29" spans="1:13">
      <c r="A29" t="s">
        <v>86</v>
      </c>
      <c r="B29">
        <f>B26</f>
        <v>125</v>
      </c>
      <c r="C29">
        <f t="shared" ref="C29:M29" si="8">C26</f>
        <v>135</v>
      </c>
      <c r="D29">
        <f t="shared" si="8"/>
        <v>165</v>
      </c>
      <c r="E29">
        <f t="shared" si="8"/>
        <v>185</v>
      </c>
      <c r="F29">
        <f t="shared" si="8"/>
        <v>205</v>
      </c>
      <c r="G29">
        <f t="shared" si="8"/>
        <v>215</v>
      </c>
      <c r="H29">
        <f t="shared" si="8"/>
        <v>225</v>
      </c>
      <c r="I29">
        <f t="shared" si="8"/>
        <v>245</v>
      </c>
      <c r="J29">
        <f t="shared" si="8"/>
        <v>255</v>
      </c>
      <c r="K29">
        <f t="shared" si="8"/>
        <v>265</v>
      </c>
      <c r="L29">
        <f t="shared" si="8"/>
        <v>265</v>
      </c>
      <c r="M29">
        <f t="shared" si="8"/>
        <v>0</v>
      </c>
    </row>
    <row r="31" spans="1:13">
      <c r="A31" s="1" t="s">
        <v>89</v>
      </c>
      <c r="B31">
        <f>B28-B29</f>
        <v>125</v>
      </c>
      <c r="C31">
        <f t="shared" ref="C31:M31" si="9">C28-C29</f>
        <v>135</v>
      </c>
      <c r="D31">
        <f t="shared" si="9"/>
        <v>95</v>
      </c>
      <c r="E31">
        <f t="shared" si="9"/>
        <v>105</v>
      </c>
      <c r="F31">
        <f t="shared" si="9"/>
        <v>125</v>
      </c>
      <c r="G31">
        <f t="shared" si="9"/>
        <v>75</v>
      </c>
      <c r="H31">
        <f t="shared" si="9"/>
        <v>115</v>
      </c>
      <c r="I31">
        <f t="shared" si="9"/>
        <v>125</v>
      </c>
      <c r="J31">
        <f t="shared" si="9"/>
        <v>135</v>
      </c>
      <c r="K31">
        <f t="shared" si="9"/>
        <v>145</v>
      </c>
      <c r="L31">
        <f t="shared" si="9"/>
        <v>185</v>
      </c>
      <c r="M31">
        <f t="shared" si="9"/>
        <v>450</v>
      </c>
    </row>
    <row r="32" spans="1:13">
      <c r="A32" t="s">
        <v>90</v>
      </c>
    </row>
    <row r="33" spans="1:14">
      <c r="A33" t="s">
        <v>91</v>
      </c>
      <c r="B33">
        <f>B31-B32</f>
        <v>125</v>
      </c>
      <c r="C33">
        <f t="shared" ref="C33:M33" si="10">C31-C32</f>
        <v>135</v>
      </c>
      <c r="D33">
        <f t="shared" si="10"/>
        <v>95</v>
      </c>
      <c r="E33">
        <f t="shared" si="10"/>
        <v>105</v>
      </c>
      <c r="F33">
        <f t="shared" si="10"/>
        <v>125</v>
      </c>
      <c r="G33">
        <f t="shared" si="10"/>
        <v>75</v>
      </c>
      <c r="H33">
        <f t="shared" si="10"/>
        <v>115</v>
      </c>
      <c r="I33">
        <f t="shared" si="10"/>
        <v>125</v>
      </c>
      <c r="J33">
        <f t="shared" si="10"/>
        <v>135</v>
      </c>
      <c r="K33">
        <f t="shared" si="10"/>
        <v>145</v>
      </c>
      <c r="L33">
        <f t="shared" si="10"/>
        <v>185</v>
      </c>
      <c r="M33">
        <f t="shared" si="10"/>
        <v>450</v>
      </c>
      <c r="N33" s="18"/>
    </row>
    <row r="34" spans="1:14">
      <c r="N34" s="19"/>
    </row>
    <row r="35" spans="1:14">
      <c r="N35" s="20"/>
    </row>
    <row r="36" spans="1:14">
      <c r="N36" s="21"/>
    </row>
    <row r="37" spans="1:14" ht="17">
      <c r="C37" s="17"/>
      <c r="N37" s="21"/>
    </row>
    <row r="38" spans="1:14">
      <c r="N38" s="22"/>
    </row>
    <row r="39" spans="1:14">
      <c r="N39" s="22"/>
    </row>
    <row r="40" spans="1:14">
      <c r="N40" s="21"/>
    </row>
    <row r="41" spans="1:14">
      <c r="N41" s="23"/>
    </row>
    <row r="42" spans="1:14">
      <c r="N42" s="19"/>
    </row>
    <row r="43" spans="1:14">
      <c r="N43" s="18"/>
    </row>
    <row r="44" spans="1:14">
      <c r="N44" s="18"/>
    </row>
    <row r="45" spans="1:14">
      <c r="N45" s="1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F850-74DF-2845-BA78-466C00D9CB41}">
  <dimension ref="A1:M33"/>
  <sheetViews>
    <sheetView topLeftCell="A29" zoomScale="85" zoomScaleNormal="85" workbookViewId="0">
      <selection activeCell="E45" sqref="E45"/>
    </sheetView>
  </sheetViews>
  <sheetFormatPr defaultColWidth="10.6640625" defaultRowHeight="15.5"/>
  <cols>
    <col min="1" max="1" width="35.1640625" customWidth="1"/>
  </cols>
  <sheetData>
    <row r="1" spans="1:13">
      <c r="A1" t="s">
        <v>4</v>
      </c>
    </row>
    <row r="2" spans="1:13">
      <c r="B2" s="24" t="s">
        <v>10</v>
      </c>
      <c r="C2" s="24" t="s">
        <v>11</v>
      </c>
      <c r="D2" s="24" t="s">
        <v>12</v>
      </c>
      <c r="E2" s="24" t="s">
        <v>13</v>
      </c>
      <c r="F2" s="24" t="s">
        <v>14</v>
      </c>
      <c r="G2" s="24" t="s">
        <v>15</v>
      </c>
      <c r="H2" s="24" t="s">
        <v>16</v>
      </c>
      <c r="I2" s="24" t="s">
        <v>17</v>
      </c>
      <c r="J2" s="24" t="s">
        <v>18</v>
      </c>
      <c r="K2" s="24" t="s">
        <v>19</v>
      </c>
      <c r="L2" s="24" t="s">
        <v>20</v>
      </c>
      <c r="M2" s="24" t="s">
        <v>21</v>
      </c>
    </row>
    <row r="3" spans="1:13">
      <c r="A3" s="1" t="s">
        <v>72</v>
      </c>
      <c r="B3">
        <v>350</v>
      </c>
      <c r="C3">
        <v>360</v>
      </c>
      <c r="D3">
        <v>370</v>
      </c>
      <c r="E3">
        <v>380</v>
      </c>
      <c r="F3">
        <v>390</v>
      </c>
      <c r="G3">
        <v>400</v>
      </c>
      <c r="H3">
        <v>420</v>
      </c>
      <c r="I3">
        <v>440</v>
      </c>
      <c r="J3">
        <v>460</v>
      </c>
      <c r="K3">
        <v>450</v>
      </c>
      <c r="L3">
        <v>480</v>
      </c>
      <c r="M3">
        <v>500</v>
      </c>
    </row>
    <row r="5" spans="1:13">
      <c r="A5" s="1" t="s">
        <v>75</v>
      </c>
    </row>
    <row r="6" spans="1:13">
      <c r="A6" t="s">
        <v>74</v>
      </c>
      <c r="B6">
        <v>960</v>
      </c>
      <c r="C6">
        <v>1040</v>
      </c>
      <c r="D6">
        <v>1120</v>
      </c>
      <c r="E6">
        <v>1200</v>
      </c>
      <c r="F6">
        <v>1280</v>
      </c>
      <c r="G6">
        <v>1360</v>
      </c>
      <c r="H6">
        <v>1440</v>
      </c>
      <c r="I6">
        <v>1520</v>
      </c>
      <c r="J6">
        <v>1600</v>
      </c>
      <c r="K6">
        <v>1680</v>
      </c>
      <c r="L6">
        <v>1760</v>
      </c>
      <c r="M6">
        <v>1920</v>
      </c>
    </row>
    <row r="7" spans="1:13">
      <c r="A7" t="s">
        <v>73</v>
      </c>
      <c r="B7">
        <v>400</v>
      </c>
      <c r="C7">
        <v>440</v>
      </c>
      <c r="D7">
        <v>460</v>
      </c>
      <c r="E7">
        <v>480</v>
      </c>
      <c r="F7">
        <v>500</v>
      </c>
      <c r="G7">
        <v>520</v>
      </c>
      <c r="H7">
        <v>540</v>
      </c>
      <c r="I7">
        <v>560</v>
      </c>
      <c r="J7">
        <v>580</v>
      </c>
      <c r="K7">
        <v>600</v>
      </c>
      <c r="L7">
        <v>620</v>
      </c>
      <c r="M7">
        <v>640</v>
      </c>
    </row>
    <row r="9" spans="1:13">
      <c r="A9" s="1" t="s">
        <v>76</v>
      </c>
      <c r="B9">
        <v>1360</v>
      </c>
      <c r="C9">
        <v>1480</v>
      </c>
      <c r="D9">
        <f>D6+D7</f>
        <v>1580</v>
      </c>
      <c r="E9">
        <f t="shared" ref="E9:M9" si="0">E6+E7</f>
        <v>1680</v>
      </c>
      <c r="F9">
        <f t="shared" si="0"/>
        <v>1780</v>
      </c>
      <c r="G9">
        <f t="shared" si="0"/>
        <v>1880</v>
      </c>
      <c r="H9">
        <f t="shared" si="0"/>
        <v>1980</v>
      </c>
      <c r="I9">
        <f t="shared" si="0"/>
        <v>2080</v>
      </c>
      <c r="J9">
        <f t="shared" si="0"/>
        <v>2180</v>
      </c>
      <c r="K9">
        <f t="shared" si="0"/>
        <v>2280</v>
      </c>
      <c r="L9">
        <f t="shared" si="0"/>
        <v>2380</v>
      </c>
      <c r="M9">
        <f t="shared" si="0"/>
        <v>2560</v>
      </c>
    </row>
    <row r="10" spans="1:13">
      <c r="A10" s="1"/>
    </row>
    <row r="11" spans="1:13">
      <c r="A11" s="1" t="s">
        <v>87</v>
      </c>
      <c r="B11">
        <f>B3+B9</f>
        <v>1710</v>
      </c>
      <c r="C11">
        <f t="shared" ref="C11:M11" si="1">C3+C9</f>
        <v>1840</v>
      </c>
      <c r="D11">
        <f t="shared" si="1"/>
        <v>1950</v>
      </c>
      <c r="E11">
        <f t="shared" si="1"/>
        <v>2060</v>
      </c>
      <c r="F11">
        <f t="shared" si="1"/>
        <v>2170</v>
      </c>
      <c r="G11">
        <f t="shared" si="1"/>
        <v>2280</v>
      </c>
      <c r="H11">
        <f t="shared" si="1"/>
        <v>2400</v>
      </c>
      <c r="I11">
        <f t="shared" si="1"/>
        <v>2520</v>
      </c>
      <c r="J11">
        <f t="shared" si="1"/>
        <v>2640</v>
      </c>
      <c r="K11">
        <f t="shared" si="1"/>
        <v>2730</v>
      </c>
      <c r="L11">
        <f t="shared" si="1"/>
        <v>2860</v>
      </c>
      <c r="M11">
        <f t="shared" si="1"/>
        <v>3060</v>
      </c>
    </row>
    <row r="13" spans="1:13">
      <c r="A13" s="1" t="s">
        <v>77</v>
      </c>
      <c r="B13">
        <v>200</v>
      </c>
      <c r="C13">
        <v>180</v>
      </c>
      <c r="D13">
        <v>180</v>
      </c>
      <c r="E13">
        <v>190</v>
      </c>
      <c r="F13">
        <v>200</v>
      </c>
      <c r="G13">
        <v>220</v>
      </c>
      <c r="H13">
        <v>230</v>
      </c>
      <c r="I13">
        <v>240</v>
      </c>
      <c r="J13">
        <v>220</v>
      </c>
      <c r="K13">
        <v>200</v>
      </c>
      <c r="L13">
        <v>240</v>
      </c>
    </row>
    <row r="14" spans="1:13">
      <c r="A14" t="s">
        <v>56</v>
      </c>
      <c r="B14">
        <v>120</v>
      </c>
      <c r="C14">
        <v>140</v>
      </c>
      <c r="D14">
        <v>150</v>
      </c>
      <c r="E14">
        <v>150</v>
      </c>
      <c r="F14">
        <v>165</v>
      </c>
      <c r="G14">
        <v>160</v>
      </c>
      <c r="H14">
        <v>170</v>
      </c>
      <c r="I14">
        <v>180</v>
      </c>
      <c r="J14">
        <v>190</v>
      </c>
      <c r="K14">
        <v>200</v>
      </c>
      <c r="L14">
        <v>220</v>
      </c>
    </row>
    <row r="16" spans="1:13">
      <c r="A16" s="16" t="s">
        <v>83</v>
      </c>
      <c r="B16">
        <f>B13+B14</f>
        <v>320</v>
      </c>
      <c r="C16">
        <f t="shared" ref="C16:L16" si="2">C13+C14</f>
        <v>320</v>
      </c>
      <c r="D16">
        <f t="shared" si="2"/>
        <v>330</v>
      </c>
      <c r="E16">
        <f t="shared" si="2"/>
        <v>340</v>
      </c>
      <c r="F16">
        <f t="shared" si="2"/>
        <v>365</v>
      </c>
      <c r="G16">
        <f t="shared" si="2"/>
        <v>380</v>
      </c>
      <c r="H16">
        <f t="shared" si="2"/>
        <v>400</v>
      </c>
      <c r="I16">
        <f t="shared" si="2"/>
        <v>420</v>
      </c>
      <c r="J16">
        <f t="shared" si="2"/>
        <v>410</v>
      </c>
      <c r="K16">
        <f t="shared" si="2"/>
        <v>400</v>
      </c>
      <c r="L16">
        <f t="shared" si="2"/>
        <v>460</v>
      </c>
    </row>
    <row r="17" spans="1:12">
      <c r="A17" s="16"/>
    </row>
    <row r="18" spans="1:12">
      <c r="A18" s="1" t="s">
        <v>78</v>
      </c>
    </row>
    <row r="19" spans="1:12">
      <c r="A19" t="s">
        <v>79</v>
      </c>
      <c r="B19">
        <v>120</v>
      </c>
      <c r="C19">
        <v>120</v>
      </c>
      <c r="D19">
        <v>120</v>
      </c>
      <c r="E19">
        <v>120</v>
      </c>
      <c r="F19">
        <v>120</v>
      </c>
      <c r="G19">
        <v>120</v>
      </c>
      <c r="H19">
        <v>120</v>
      </c>
      <c r="I19">
        <v>120</v>
      </c>
      <c r="J19">
        <v>120</v>
      </c>
      <c r="K19">
        <v>120</v>
      </c>
      <c r="L19">
        <v>120</v>
      </c>
    </row>
    <row r="20" spans="1:12">
      <c r="A20" t="s">
        <v>80</v>
      </c>
      <c r="B20">
        <v>600</v>
      </c>
      <c r="C20">
        <v>600</v>
      </c>
      <c r="D20">
        <v>600</v>
      </c>
      <c r="E20">
        <v>600</v>
      </c>
      <c r="F20">
        <v>600</v>
      </c>
      <c r="G20">
        <v>600</v>
      </c>
      <c r="H20">
        <v>600</v>
      </c>
      <c r="I20">
        <v>600</v>
      </c>
      <c r="J20">
        <v>600</v>
      </c>
      <c r="K20">
        <v>600</v>
      </c>
      <c r="L20">
        <v>600</v>
      </c>
    </row>
    <row r="21" spans="1:12">
      <c r="A21" t="s">
        <v>81</v>
      </c>
      <c r="B21">
        <v>200</v>
      </c>
      <c r="C21">
        <v>200</v>
      </c>
      <c r="D21">
        <v>200</v>
      </c>
      <c r="E21">
        <v>200</v>
      </c>
      <c r="F21">
        <v>200</v>
      </c>
      <c r="G21">
        <v>200</v>
      </c>
      <c r="H21">
        <v>200</v>
      </c>
      <c r="I21">
        <v>200</v>
      </c>
      <c r="J21">
        <v>200</v>
      </c>
      <c r="K21">
        <v>200</v>
      </c>
      <c r="L21">
        <v>200</v>
      </c>
    </row>
    <row r="23" spans="1:12">
      <c r="A23" s="16" t="s">
        <v>82</v>
      </c>
      <c r="B23">
        <f>B19+B20+B21</f>
        <v>920</v>
      </c>
      <c r="C23">
        <f t="shared" ref="C23:L23" si="3">C19+C20+C21</f>
        <v>920</v>
      </c>
      <c r="D23">
        <f t="shared" si="3"/>
        <v>920</v>
      </c>
      <c r="E23">
        <f t="shared" si="3"/>
        <v>920</v>
      </c>
      <c r="F23">
        <f t="shared" si="3"/>
        <v>920</v>
      </c>
      <c r="G23">
        <f t="shared" si="3"/>
        <v>920</v>
      </c>
      <c r="H23">
        <f t="shared" si="3"/>
        <v>920</v>
      </c>
      <c r="I23">
        <f t="shared" si="3"/>
        <v>920</v>
      </c>
      <c r="J23">
        <f t="shared" si="3"/>
        <v>920</v>
      </c>
      <c r="K23">
        <f t="shared" si="3"/>
        <v>920</v>
      </c>
      <c r="L23">
        <f t="shared" si="3"/>
        <v>920</v>
      </c>
    </row>
    <row r="26" spans="1:12">
      <c r="A26" s="1" t="s">
        <v>84</v>
      </c>
      <c r="B26">
        <f>B16+B23</f>
        <v>1240</v>
      </c>
      <c r="C26">
        <f t="shared" ref="C26:L26" si="4">C16+C23</f>
        <v>1240</v>
      </c>
      <c r="D26">
        <f t="shared" si="4"/>
        <v>1250</v>
      </c>
      <c r="E26">
        <f t="shared" si="4"/>
        <v>1260</v>
      </c>
      <c r="F26">
        <f t="shared" si="4"/>
        <v>1285</v>
      </c>
      <c r="G26">
        <f t="shared" si="4"/>
        <v>1300</v>
      </c>
      <c r="H26">
        <f t="shared" si="4"/>
        <v>1320</v>
      </c>
      <c r="I26">
        <f t="shared" si="4"/>
        <v>1340</v>
      </c>
      <c r="J26">
        <f t="shared" si="4"/>
        <v>1330</v>
      </c>
      <c r="K26">
        <f t="shared" si="4"/>
        <v>1320</v>
      </c>
      <c r="L26">
        <f t="shared" si="4"/>
        <v>1380</v>
      </c>
    </row>
    <row r="28" spans="1:12">
      <c r="A28" t="s">
        <v>85</v>
      </c>
      <c r="B28">
        <f>B9</f>
        <v>1360</v>
      </c>
      <c r="C28">
        <f t="shared" ref="C28:L28" si="5">C9</f>
        <v>1480</v>
      </c>
      <c r="D28">
        <f t="shared" si="5"/>
        <v>1580</v>
      </c>
      <c r="E28">
        <f t="shared" si="5"/>
        <v>1680</v>
      </c>
      <c r="F28">
        <f t="shared" si="5"/>
        <v>1780</v>
      </c>
      <c r="G28">
        <f t="shared" si="5"/>
        <v>1880</v>
      </c>
      <c r="H28">
        <f t="shared" si="5"/>
        <v>1980</v>
      </c>
      <c r="I28">
        <f t="shared" si="5"/>
        <v>2080</v>
      </c>
      <c r="J28">
        <f t="shared" si="5"/>
        <v>2180</v>
      </c>
      <c r="K28">
        <f t="shared" si="5"/>
        <v>2280</v>
      </c>
      <c r="L28">
        <f t="shared" si="5"/>
        <v>2380</v>
      </c>
    </row>
    <row r="29" spans="1:12">
      <c r="A29" t="s">
        <v>86</v>
      </c>
      <c r="B29">
        <f>B26</f>
        <v>1240</v>
      </c>
      <c r="C29">
        <f t="shared" ref="C29:L29" si="6">C26</f>
        <v>1240</v>
      </c>
      <c r="D29">
        <f t="shared" si="6"/>
        <v>1250</v>
      </c>
      <c r="E29">
        <f t="shared" si="6"/>
        <v>1260</v>
      </c>
      <c r="F29">
        <f t="shared" si="6"/>
        <v>1285</v>
      </c>
      <c r="G29">
        <f t="shared" si="6"/>
        <v>1300</v>
      </c>
      <c r="H29">
        <f t="shared" si="6"/>
        <v>1320</v>
      </c>
      <c r="I29">
        <f t="shared" si="6"/>
        <v>1340</v>
      </c>
      <c r="J29">
        <f t="shared" si="6"/>
        <v>1330</v>
      </c>
      <c r="K29">
        <f t="shared" si="6"/>
        <v>1320</v>
      </c>
      <c r="L29">
        <f t="shared" si="6"/>
        <v>1380</v>
      </c>
    </row>
    <row r="31" spans="1:12">
      <c r="A31" s="1" t="s">
        <v>89</v>
      </c>
      <c r="B31">
        <f>B28-B29</f>
        <v>120</v>
      </c>
      <c r="C31">
        <f t="shared" ref="C31:L31" si="7">C28-C29</f>
        <v>240</v>
      </c>
      <c r="D31">
        <f t="shared" si="7"/>
        <v>330</v>
      </c>
      <c r="E31">
        <f t="shared" si="7"/>
        <v>420</v>
      </c>
      <c r="F31">
        <f t="shared" si="7"/>
        <v>495</v>
      </c>
      <c r="G31">
        <f t="shared" si="7"/>
        <v>580</v>
      </c>
      <c r="H31">
        <f t="shared" si="7"/>
        <v>660</v>
      </c>
      <c r="I31">
        <f t="shared" si="7"/>
        <v>740</v>
      </c>
      <c r="J31">
        <f t="shared" si="7"/>
        <v>850</v>
      </c>
      <c r="K31">
        <f t="shared" si="7"/>
        <v>960</v>
      </c>
      <c r="L31">
        <f t="shared" si="7"/>
        <v>1000</v>
      </c>
    </row>
    <row r="32" spans="1:12">
      <c r="A32" t="s">
        <v>90</v>
      </c>
    </row>
    <row r="33" spans="1:12">
      <c r="A33" t="s">
        <v>91</v>
      </c>
      <c r="B33">
        <f>B31</f>
        <v>120</v>
      </c>
      <c r="C33">
        <f t="shared" ref="C33:L33" si="8">C31</f>
        <v>240</v>
      </c>
      <c r="D33">
        <f t="shared" si="8"/>
        <v>330</v>
      </c>
      <c r="E33">
        <f t="shared" si="8"/>
        <v>420</v>
      </c>
      <c r="F33">
        <f t="shared" si="8"/>
        <v>495</v>
      </c>
      <c r="G33">
        <f t="shared" si="8"/>
        <v>580</v>
      </c>
      <c r="H33">
        <f t="shared" si="8"/>
        <v>660</v>
      </c>
      <c r="I33">
        <f t="shared" si="8"/>
        <v>740</v>
      </c>
      <c r="J33">
        <f t="shared" si="8"/>
        <v>850</v>
      </c>
      <c r="K33">
        <f t="shared" si="8"/>
        <v>960</v>
      </c>
      <c r="L33">
        <f t="shared" si="8"/>
        <v>1000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4334-C914-D542-B9AA-1EA6ED310276}">
  <dimension ref="A1:M33"/>
  <sheetViews>
    <sheetView zoomScale="85" zoomScaleNormal="85" workbookViewId="0">
      <selection activeCell="D30" sqref="D30"/>
    </sheetView>
  </sheetViews>
  <sheetFormatPr defaultColWidth="10.6640625" defaultRowHeight="15.5"/>
  <cols>
    <col min="1" max="1" width="35.4140625" customWidth="1"/>
  </cols>
  <sheetData>
    <row r="1" spans="1:13">
      <c r="A1" t="s">
        <v>5</v>
      </c>
    </row>
    <row r="2" spans="1:13">
      <c r="B2" s="24" t="s">
        <v>10</v>
      </c>
      <c r="C2" s="24" t="s">
        <v>11</v>
      </c>
      <c r="D2" s="24" t="s">
        <v>12</v>
      </c>
      <c r="E2" s="24" t="s">
        <v>13</v>
      </c>
      <c r="F2" s="24" t="s">
        <v>14</v>
      </c>
      <c r="G2" s="24" t="s">
        <v>15</v>
      </c>
      <c r="H2" s="24" t="s">
        <v>16</v>
      </c>
      <c r="I2" s="24" t="s">
        <v>17</v>
      </c>
      <c r="J2" s="24" t="s">
        <v>18</v>
      </c>
      <c r="K2" s="24" t="s">
        <v>19</v>
      </c>
      <c r="L2" s="24" t="s">
        <v>20</v>
      </c>
      <c r="M2" s="24" t="s">
        <v>21</v>
      </c>
    </row>
    <row r="3" spans="1:13">
      <c r="A3" s="1" t="s">
        <v>72</v>
      </c>
      <c r="B3">
        <v>1800</v>
      </c>
      <c r="C3">
        <v>1900</v>
      </c>
      <c r="D3">
        <v>2000</v>
      </c>
      <c r="E3">
        <v>2200</v>
      </c>
      <c r="F3">
        <v>2400</v>
      </c>
      <c r="G3">
        <v>2500</v>
      </c>
      <c r="H3">
        <v>2600</v>
      </c>
      <c r="I3">
        <v>2600</v>
      </c>
      <c r="J3">
        <v>2700</v>
      </c>
      <c r="K3">
        <v>2800</v>
      </c>
      <c r="L3">
        <v>2900</v>
      </c>
      <c r="M3">
        <v>3000</v>
      </c>
    </row>
    <row r="5" spans="1:13">
      <c r="A5" s="1" t="s">
        <v>75</v>
      </c>
    </row>
    <row r="6" spans="1:13">
      <c r="A6" t="s">
        <v>74</v>
      </c>
      <c r="B6">
        <v>1440</v>
      </c>
      <c r="C6">
        <v>1520</v>
      </c>
      <c r="D6">
        <v>1600</v>
      </c>
      <c r="E6">
        <v>1760</v>
      </c>
      <c r="F6">
        <v>1920</v>
      </c>
      <c r="G6">
        <v>2080</v>
      </c>
      <c r="H6">
        <v>2240</v>
      </c>
      <c r="I6">
        <v>2400</v>
      </c>
      <c r="J6">
        <v>2560</v>
      </c>
      <c r="K6">
        <v>2720</v>
      </c>
      <c r="L6">
        <v>2880</v>
      </c>
      <c r="M6">
        <v>3040</v>
      </c>
    </row>
    <row r="7" spans="1:13">
      <c r="A7" t="s">
        <v>73</v>
      </c>
      <c r="B7">
        <v>760</v>
      </c>
      <c r="C7">
        <v>800</v>
      </c>
      <c r="D7">
        <v>840</v>
      </c>
      <c r="E7">
        <v>880</v>
      </c>
      <c r="F7">
        <v>920</v>
      </c>
      <c r="G7">
        <v>960</v>
      </c>
      <c r="H7">
        <v>1000</v>
      </c>
      <c r="I7">
        <v>1040</v>
      </c>
      <c r="J7">
        <v>1080</v>
      </c>
      <c r="K7">
        <v>1120</v>
      </c>
      <c r="L7">
        <v>1160</v>
      </c>
      <c r="M7">
        <v>1200</v>
      </c>
    </row>
    <row r="9" spans="1:13">
      <c r="A9" s="1" t="s">
        <v>76</v>
      </c>
      <c r="B9">
        <f>B6+B7</f>
        <v>2200</v>
      </c>
      <c r="C9">
        <f t="shared" ref="C9:M9" si="0">C6+C7</f>
        <v>2320</v>
      </c>
      <c r="D9">
        <f t="shared" si="0"/>
        <v>2440</v>
      </c>
      <c r="E9">
        <f t="shared" si="0"/>
        <v>2640</v>
      </c>
      <c r="F9">
        <f t="shared" si="0"/>
        <v>2840</v>
      </c>
      <c r="G9">
        <f t="shared" si="0"/>
        <v>3040</v>
      </c>
      <c r="H9">
        <f t="shared" si="0"/>
        <v>3240</v>
      </c>
      <c r="I9">
        <f t="shared" si="0"/>
        <v>3440</v>
      </c>
      <c r="J9">
        <f t="shared" si="0"/>
        <v>3640</v>
      </c>
      <c r="K9">
        <f t="shared" si="0"/>
        <v>3840</v>
      </c>
      <c r="L9">
        <f t="shared" si="0"/>
        <v>4040</v>
      </c>
      <c r="M9">
        <f t="shared" si="0"/>
        <v>4240</v>
      </c>
    </row>
    <row r="10" spans="1:13">
      <c r="A10" s="1"/>
    </row>
    <row r="11" spans="1:13">
      <c r="A11" s="1" t="s">
        <v>87</v>
      </c>
      <c r="B11">
        <f>B3+B9</f>
        <v>4000</v>
      </c>
      <c r="C11">
        <f t="shared" ref="C11:M11" si="1">C3+C9</f>
        <v>4220</v>
      </c>
      <c r="D11">
        <f t="shared" si="1"/>
        <v>4440</v>
      </c>
      <c r="E11">
        <f t="shared" si="1"/>
        <v>4840</v>
      </c>
      <c r="F11">
        <f t="shared" si="1"/>
        <v>5240</v>
      </c>
      <c r="G11">
        <f t="shared" si="1"/>
        <v>5540</v>
      </c>
      <c r="H11">
        <f t="shared" si="1"/>
        <v>5840</v>
      </c>
      <c r="I11">
        <f t="shared" si="1"/>
        <v>6040</v>
      </c>
      <c r="J11">
        <f t="shared" si="1"/>
        <v>6340</v>
      </c>
      <c r="K11">
        <f t="shared" si="1"/>
        <v>6640</v>
      </c>
      <c r="L11">
        <f t="shared" si="1"/>
        <v>6940</v>
      </c>
      <c r="M11">
        <f t="shared" si="1"/>
        <v>7240</v>
      </c>
    </row>
    <row r="13" spans="1:13">
      <c r="A13" s="1" t="s">
        <v>77</v>
      </c>
      <c r="B13">
        <v>220</v>
      </c>
      <c r="C13">
        <v>240</v>
      </c>
      <c r="D13">
        <v>250</v>
      </c>
      <c r="E13">
        <v>250</v>
      </c>
      <c r="F13">
        <v>260</v>
      </c>
      <c r="G13">
        <v>280</v>
      </c>
      <c r="H13">
        <v>290</v>
      </c>
      <c r="I13">
        <v>300</v>
      </c>
      <c r="J13">
        <v>320</v>
      </c>
      <c r="K13">
        <v>300</v>
      </c>
      <c r="L13">
        <v>320</v>
      </c>
      <c r="M13">
        <v>340</v>
      </c>
    </row>
    <row r="14" spans="1:13">
      <c r="A14" t="s">
        <v>56</v>
      </c>
      <c r="B14">
        <v>170</v>
      </c>
      <c r="C14">
        <v>180</v>
      </c>
      <c r="D14">
        <v>190</v>
      </c>
      <c r="E14">
        <v>200</v>
      </c>
      <c r="F14">
        <v>210</v>
      </c>
      <c r="G14">
        <v>220</v>
      </c>
      <c r="H14">
        <v>230</v>
      </c>
      <c r="I14">
        <v>240</v>
      </c>
      <c r="J14">
        <v>220</v>
      </c>
      <c r="K14">
        <v>250</v>
      </c>
      <c r="L14">
        <v>240</v>
      </c>
      <c r="M14">
        <v>260</v>
      </c>
    </row>
    <row r="16" spans="1:13">
      <c r="A16" s="16" t="s">
        <v>83</v>
      </c>
      <c r="B16">
        <f>B13+B14</f>
        <v>390</v>
      </c>
      <c r="C16">
        <f t="shared" ref="C16:M16" si="2">C13+C14</f>
        <v>420</v>
      </c>
      <c r="D16">
        <f t="shared" si="2"/>
        <v>440</v>
      </c>
      <c r="E16">
        <f t="shared" si="2"/>
        <v>450</v>
      </c>
      <c r="F16">
        <f t="shared" si="2"/>
        <v>470</v>
      </c>
      <c r="G16">
        <f t="shared" si="2"/>
        <v>500</v>
      </c>
      <c r="H16">
        <f t="shared" si="2"/>
        <v>520</v>
      </c>
      <c r="I16">
        <f t="shared" si="2"/>
        <v>540</v>
      </c>
      <c r="J16">
        <f t="shared" si="2"/>
        <v>540</v>
      </c>
      <c r="K16">
        <f t="shared" si="2"/>
        <v>550</v>
      </c>
      <c r="L16">
        <f t="shared" si="2"/>
        <v>560</v>
      </c>
      <c r="M16">
        <f t="shared" si="2"/>
        <v>600</v>
      </c>
    </row>
    <row r="17" spans="1:13">
      <c r="A17" s="16"/>
    </row>
    <row r="18" spans="1:13">
      <c r="A18" s="1" t="s">
        <v>78</v>
      </c>
    </row>
    <row r="19" spans="1:13">
      <c r="A19" t="s">
        <v>79</v>
      </c>
      <c r="B19">
        <v>150</v>
      </c>
      <c r="C19">
        <v>150</v>
      </c>
      <c r="D19">
        <v>150</v>
      </c>
      <c r="E19">
        <v>150</v>
      </c>
      <c r="F19">
        <v>150</v>
      </c>
      <c r="G19">
        <v>150</v>
      </c>
      <c r="H19">
        <v>150</v>
      </c>
      <c r="I19">
        <v>150</v>
      </c>
      <c r="J19">
        <v>150</v>
      </c>
      <c r="K19">
        <v>150</v>
      </c>
      <c r="L19">
        <v>150</v>
      </c>
      <c r="M19">
        <v>150</v>
      </c>
    </row>
    <row r="20" spans="1:13">
      <c r="A20" t="s">
        <v>80</v>
      </c>
      <c r="B20">
        <v>600</v>
      </c>
      <c r="C20">
        <v>600</v>
      </c>
      <c r="D20">
        <v>600</v>
      </c>
      <c r="E20">
        <v>600</v>
      </c>
      <c r="F20">
        <v>600</v>
      </c>
      <c r="G20">
        <v>600</v>
      </c>
      <c r="H20">
        <v>600</v>
      </c>
      <c r="I20">
        <v>600</v>
      </c>
      <c r="J20">
        <v>600</v>
      </c>
      <c r="K20">
        <v>600</v>
      </c>
      <c r="L20">
        <v>600</v>
      </c>
      <c r="M20">
        <v>600</v>
      </c>
    </row>
    <row r="21" spans="1:13">
      <c r="A21" t="s">
        <v>81</v>
      </c>
      <c r="B21">
        <v>200</v>
      </c>
      <c r="C21">
        <v>200</v>
      </c>
      <c r="D21">
        <v>200</v>
      </c>
      <c r="E21">
        <v>200</v>
      </c>
      <c r="F21">
        <v>200</v>
      </c>
      <c r="G21">
        <v>200</v>
      </c>
      <c r="H21">
        <v>200</v>
      </c>
      <c r="I21">
        <v>200</v>
      </c>
      <c r="J21">
        <v>200</v>
      </c>
      <c r="K21">
        <v>200</v>
      </c>
      <c r="L21">
        <v>200</v>
      </c>
      <c r="M21">
        <v>200</v>
      </c>
    </row>
    <row r="23" spans="1:13">
      <c r="A23" s="16" t="s">
        <v>82</v>
      </c>
      <c r="B23">
        <f>B19+B20+B21</f>
        <v>950</v>
      </c>
      <c r="C23">
        <f t="shared" ref="C23:M23" si="3">C19+C20+C21</f>
        <v>950</v>
      </c>
      <c r="D23">
        <f t="shared" si="3"/>
        <v>950</v>
      </c>
      <c r="E23">
        <f t="shared" si="3"/>
        <v>950</v>
      </c>
      <c r="F23">
        <f t="shared" si="3"/>
        <v>950</v>
      </c>
      <c r="G23">
        <f t="shared" si="3"/>
        <v>950</v>
      </c>
      <c r="H23">
        <f t="shared" si="3"/>
        <v>950</v>
      </c>
      <c r="I23">
        <f t="shared" si="3"/>
        <v>950</v>
      </c>
      <c r="J23">
        <f t="shared" si="3"/>
        <v>950</v>
      </c>
      <c r="K23">
        <f t="shared" si="3"/>
        <v>950</v>
      </c>
      <c r="L23">
        <f t="shared" si="3"/>
        <v>950</v>
      </c>
      <c r="M23">
        <f t="shared" si="3"/>
        <v>950</v>
      </c>
    </row>
    <row r="26" spans="1:13">
      <c r="A26" s="1" t="s">
        <v>84</v>
      </c>
      <c r="B26">
        <f>B16+B23</f>
        <v>1340</v>
      </c>
      <c r="C26">
        <f t="shared" ref="C26:M26" si="4">C16+C23</f>
        <v>1370</v>
      </c>
      <c r="D26">
        <f t="shared" si="4"/>
        <v>1390</v>
      </c>
      <c r="E26">
        <f t="shared" si="4"/>
        <v>1400</v>
      </c>
      <c r="F26">
        <f t="shared" si="4"/>
        <v>1420</v>
      </c>
      <c r="G26">
        <f t="shared" si="4"/>
        <v>1450</v>
      </c>
      <c r="H26">
        <f t="shared" si="4"/>
        <v>1470</v>
      </c>
      <c r="I26">
        <f t="shared" si="4"/>
        <v>1490</v>
      </c>
      <c r="J26">
        <f t="shared" si="4"/>
        <v>1490</v>
      </c>
      <c r="K26">
        <f t="shared" si="4"/>
        <v>1500</v>
      </c>
      <c r="L26">
        <f t="shared" si="4"/>
        <v>1510</v>
      </c>
      <c r="M26">
        <f t="shared" si="4"/>
        <v>1550</v>
      </c>
    </row>
    <row r="28" spans="1:13">
      <c r="A28" t="s">
        <v>85</v>
      </c>
      <c r="B28">
        <f>B9</f>
        <v>2200</v>
      </c>
      <c r="C28">
        <f t="shared" ref="C28:M28" si="5">C9</f>
        <v>2320</v>
      </c>
      <c r="D28">
        <f t="shared" si="5"/>
        <v>2440</v>
      </c>
      <c r="E28">
        <f t="shared" si="5"/>
        <v>2640</v>
      </c>
      <c r="F28">
        <f t="shared" si="5"/>
        <v>2840</v>
      </c>
      <c r="G28">
        <f t="shared" si="5"/>
        <v>3040</v>
      </c>
      <c r="H28">
        <f t="shared" si="5"/>
        <v>3240</v>
      </c>
      <c r="I28">
        <f t="shared" si="5"/>
        <v>3440</v>
      </c>
      <c r="J28">
        <f t="shared" si="5"/>
        <v>3640</v>
      </c>
      <c r="K28">
        <f t="shared" si="5"/>
        <v>3840</v>
      </c>
      <c r="L28">
        <f t="shared" si="5"/>
        <v>4040</v>
      </c>
      <c r="M28">
        <f t="shared" si="5"/>
        <v>4240</v>
      </c>
    </row>
    <row r="29" spans="1:13">
      <c r="A29" t="s">
        <v>86</v>
      </c>
      <c r="B29">
        <f>B26</f>
        <v>1340</v>
      </c>
      <c r="C29">
        <f t="shared" ref="C29:M29" si="6">C26</f>
        <v>1370</v>
      </c>
      <c r="D29">
        <f t="shared" si="6"/>
        <v>1390</v>
      </c>
      <c r="E29">
        <f t="shared" si="6"/>
        <v>1400</v>
      </c>
      <c r="F29">
        <f t="shared" si="6"/>
        <v>1420</v>
      </c>
      <c r="G29">
        <f t="shared" si="6"/>
        <v>1450</v>
      </c>
      <c r="H29">
        <f t="shared" si="6"/>
        <v>1470</v>
      </c>
      <c r="I29">
        <f t="shared" si="6"/>
        <v>1490</v>
      </c>
      <c r="J29">
        <f t="shared" si="6"/>
        <v>1490</v>
      </c>
      <c r="K29">
        <f t="shared" si="6"/>
        <v>1500</v>
      </c>
      <c r="L29">
        <f t="shared" si="6"/>
        <v>1510</v>
      </c>
      <c r="M29">
        <f t="shared" si="6"/>
        <v>1550</v>
      </c>
    </row>
    <row r="31" spans="1:13">
      <c r="A31" s="1" t="s">
        <v>89</v>
      </c>
      <c r="B31">
        <f>B28-B29</f>
        <v>860</v>
      </c>
      <c r="C31">
        <f t="shared" ref="C31:M31" si="7">C28-C29</f>
        <v>950</v>
      </c>
      <c r="D31">
        <f t="shared" si="7"/>
        <v>1050</v>
      </c>
      <c r="E31">
        <f t="shared" si="7"/>
        <v>1240</v>
      </c>
      <c r="F31">
        <f t="shared" si="7"/>
        <v>1420</v>
      </c>
      <c r="G31">
        <f t="shared" si="7"/>
        <v>1590</v>
      </c>
      <c r="H31">
        <f t="shared" si="7"/>
        <v>1770</v>
      </c>
      <c r="I31">
        <f t="shared" si="7"/>
        <v>1950</v>
      </c>
      <c r="J31">
        <f t="shared" si="7"/>
        <v>2150</v>
      </c>
      <c r="K31">
        <f t="shared" si="7"/>
        <v>2340</v>
      </c>
      <c r="L31">
        <f t="shared" si="7"/>
        <v>2530</v>
      </c>
      <c r="M31">
        <f t="shared" si="7"/>
        <v>2690</v>
      </c>
    </row>
    <row r="32" spans="1:13">
      <c r="A32" t="s">
        <v>90</v>
      </c>
    </row>
    <row r="33" spans="1:13">
      <c r="A33" t="s">
        <v>91</v>
      </c>
      <c r="B33">
        <f>B31</f>
        <v>860</v>
      </c>
      <c r="C33">
        <f t="shared" ref="C33:M33" si="8">C31</f>
        <v>950</v>
      </c>
      <c r="D33">
        <f t="shared" si="8"/>
        <v>1050</v>
      </c>
      <c r="E33">
        <f t="shared" si="8"/>
        <v>1240</v>
      </c>
      <c r="F33">
        <f t="shared" si="8"/>
        <v>1420</v>
      </c>
      <c r="G33">
        <f t="shared" si="8"/>
        <v>1590</v>
      </c>
      <c r="H33">
        <f t="shared" si="8"/>
        <v>1770</v>
      </c>
      <c r="I33">
        <f t="shared" si="8"/>
        <v>1950</v>
      </c>
      <c r="J33">
        <f t="shared" si="8"/>
        <v>2150</v>
      </c>
      <c r="K33">
        <f t="shared" si="8"/>
        <v>2340</v>
      </c>
      <c r="L33">
        <f t="shared" si="8"/>
        <v>2530</v>
      </c>
      <c r="M33">
        <f t="shared" si="8"/>
        <v>2690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79F1-354D-4447-811C-763764FC9EB1}">
  <dimension ref="A1:I37"/>
  <sheetViews>
    <sheetView workbookViewId="0">
      <selection activeCell="E11" sqref="E11"/>
    </sheetView>
  </sheetViews>
  <sheetFormatPr defaultColWidth="10.6640625" defaultRowHeight="15.5"/>
  <cols>
    <col min="1" max="1" width="21.25" customWidth="1"/>
    <col min="7" max="7" width="15.5" customWidth="1"/>
    <col min="9" max="9" width="13.4140625" customWidth="1"/>
  </cols>
  <sheetData>
    <row r="1" spans="1:9">
      <c r="A1" t="s">
        <v>6</v>
      </c>
    </row>
    <row r="3" spans="1:9">
      <c r="A3" s="25" t="s">
        <v>99</v>
      </c>
      <c r="B3" s="25"/>
      <c r="G3" s="25" t="s">
        <v>109</v>
      </c>
      <c r="H3" s="25"/>
      <c r="I3" s="25"/>
    </row>
    <row r="4" spans="1:9">
      <c r="A4" s="25" t="s">
        <v>100</v>
      </c>
      <c r="B4" s="25"/>
      <c r="G4" s="25" t="s">
        <v>27</v>
      </c>
      <c r="H4" s="25">
        <v>0</v>
      </c>
      <c r="I4" s="25" t="s">
        <v>110</v>
      </c>
    </row>
    <row r="5" spans="1:9">
      <c r="A5" s="25" t="s">
        <v>101</v>
      </c>
      <c r="B5" s="25">
        <v>4540</v>
      </c>
      <c r="G5" s="25" t="s">
        <v>28</v>
      </c>
      <c r="H5" s="25">
        <v>0</v>
      </c>
      <c r="I5" s="25" t="s">
        <v>110</v>
      </c>
    </row>
    <row r="6" spans="1:9">
      <c r="A6" s="25" t="s">
        <v>102</v>
      </c>
      <c r="B6" s="25">
        <v>2230</v>
      </c>
      <c r="G6" s="25" t="s">
        <v>29</v>
      </c>
      <c r="H6" s="25">
        <v>0</v>
      </c>
      <c r="I6" s="25" t="s">
        <v>110</v>
      </c>
    </row>
    <row r="7" spans="1:9">
      <c r="A7" s="25" t="s">
        <v>103</v>
      </c>
      <c r="B7" s="25">
        <v>700</v>
      </c>
    </row>
    <row r="8" spans="1:9">
      <c r="A8" s="25" t="s">
        <v>104</v>
      </c>
      <c r="B8" s="25">
        <f>B5+B6+B7</f>
        <v>7470</v>
      </c>
      <c r="G8" s="25" t="s">
        <v>111</v>
      </c>
      <c r="H8" s="25"/>
    </row>
    <row r="9" spans="1:9">
      <c r="A9" s="25" t="s">
        <v>105</v>
      </c>
      <c r="B9" s="25"/>
      <c r="G9" s="25" t="s">
        <v>112</v>
      </c>
      <c r="H9" s="25">
        <v>5000</v>
      </c>
    </row>
    <row r="10" spans="1:9">
      <c r="A10" s="25" t="s">
        <v>30</v>
      </c>
      <c r="B10" s="25">
        <v>1000</v>
      </c>
      <c r="G10" s="25" t="s">
        <v>113</v>
      </c>
      <c r="H10" s="25">
        <v>7265</v>
      </c>
    </row>
    <row r="11" spans="1:9">
      <c r="A11" s="25" t="s">
        <v>106</v>
      </c>
      <c r="B11" s="25">
        <v>200</v>
      </c>
      <c r="G11" s="25" t="s">
        <v>114</v>
      </c>
      <c r="H11" s="25">
        <f>H9+H10</f>
        <v>12265</v>
      </c>
    </row>
    <row r="12" spans="1:9">
      <c r="A12" s="25" t="s">
        <v>107</v>
      </c>
      <c r="B12" s="25">
        <v>1200</v>
      </c>
    </row>
    <row r="13" spans="1:9">
      <c r="A13" s="25" t="s">
        <v>108</v>
      </c>
      <c r="B13" s="25">
        <f>B8+B12</f>
        <v>8670</v>
      </c>
    </row>
    <row r="22" spans="4:4" ht="17.5">
      <c r="D22" s="14" t="s">
        <v>68</v>
      </c>
    </row>
    <row r="24" spans="4:4">
      <c r="D24" s="6" t="s">
        <v>63</v>
      </c>
    </row>
    <row r="26" spans="4:4">
      <c r="D26" s="6" t="s">
        <v>69</v>
      </c>
    </row>
    <row r="28" spans="4:4">
      <c r="D28" s="7" t="s">
        <v>64</v>
      </c>
    </row>
    <row r="29" spans="4:4">
      <c r="D29" s="7" t="s">
        <v>65</v>
      </c>
    </row>
    <row r="30" spans="4:4">
      <c r="D30" s="7" t="s">
        <v>66</v>
      </c>
    </row>
    <row r="31" spans="4:4">
      <c r="D31" s="7" t="s">
        <v>67</v>
      </c>
    </row>
    <row r="33" spans="4:4">
      <c r="D33" s="7" t="s">
        <v>53</v>
      </c>
    </row>
    <row r="34" spans="4:4">
      <c r="D34" s="6" t="s">
        <v>70</v>
      </c>
    </row>
    <row r="35" spans="4:4">
      <c r="D35" s="6" t="s">
        <v>71</v>
      </c>
    </row>
    <row r="36" spans="4:4">
      <c r="D36" s="6" t="s">
        <v>88</v>
      </c>
    </row>
    <row r="37" spans="4:4">
      <c r="D37" s="1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B6F2-ED8F-7B4B-9A9F-B8704A1B90CB}">
  <dimension ref="A1:I13"/>
  <sheetViews>
    <sheetView workbookViewId="0">
      <selection activeCell="G8" sqref="G8:H11"/>
    </sheetView>
  </sheetViews>
  <sheetFormatPr defaultColWidth="10.6640625" defaultRowHeight="15.5"/>
  <cols>
    <col min="1" max="1" width="21.9140625" customWidth="1"/>
    <col min="9" max="9" width="13.83203125" customWidth="1"/>
  </cols>
  <sheetData>
    <row r="1" spans="1:9">
      <c r="A1" t="s">
        <v>7</v>
      </c>
    </row>
    <row r="3" spans="1:9">
      <c r="A3" s="25" t="s">
        <v>99</v>
      </c>
      <c r="B3" s="25"/>
      <c r="G3" s="25" t="s">
        <v>109</v>
      </c>
      <c r="H3" s="25"/>
      <c r="I3" s="25"/>
    </row>
    <row r="4" spans="1:9">
      <c r="A4" s="25" t="s">
        <v>100</v>
      </c>
      <c r="B4" s="25"/>
      <c r="G4" s="25" t="s">
        <v>27</v>
      </c>
      <c r="H4" s="25">
        <v>0</v>
      </c>
      <c r="I4" s="25" t="s">
        <v>110</v>
      </c>
    </row>
    <row r="5" spans="1:9">
      <c r="A5" s="25" t="s">
        <v>101</v>
      </c>
      <c r="B5" s="25">
        <v>4540</v>
      </c>
      <c r="G5" s="25" t="s">
        <v>28</v>
      </c>
      <c r="H5" s="25">
        <v>0</v>
      </c>
      <c r="I5" s="25" t="s">
        <v>110</v>
      </c>
    </row>
    <row r="6" spans="1:9">
      <c r="A6" s="25" t="s">
        <v>102</v>
      </c>
      <c r="B6" s="25">
        <v>2230</v>
      </c>
      <c r="G6" s="25" t="s">
        <v>29</v>
      </c>
      <c r="H6" s="25">
        <v>0</v>
      </c>
      <c r="I6" s="25" t="s">
        <v>110</v>
      </c>
    </row>
    <row r="7" spans="1:9">
      <c r="A7" s="25" t="s">
        <v>103</v>
      </c>
      <c r="B7" s="25">
        <v>700</v>
      </c>
    </row>
    <row r="8" spans="1:9">
      <c r="A8" s="25" t="s">
        <v>104</v>
      </c>
      <c r="B8" s="25">
        <f>B5+B6+B7</f>
        <v>7470</v>
      </c>
      <c r="G8" s="25" t="s">
        <v>111</v>
      </c>
      <c r="H8" s="25"/>
    </row>
    <row r="9" spans="1:9">
      <c r="A9" s="25" t="s">
        <v>105</v>
      </c>
      <c r="B9" s="25"/>
      <c r="G9" s="25" t="s">
        <v>112</v>
      </c>
      <c r="H9" s="25">
        <v>5000</v>
      </c>
    </row>
    <row r="10" spans="1:9">
      <c r="A10" s="25" t="s">
        <v>30</v>
      </c>
      <c r="B10" s="25">
        <v>1000</v>
      </c>
      <c r="G10" s="25" t="s">
        <v>113</v>
      </c>
      <c r="H10" s="25">
        <v>7265</v>
      </c>
    </row>
    <row r="11" spans="1:9">
      <c r="A11" s="25" t="s">
        <v>106</v>
      </c>
      <c r="B11" s="25">
        <v>200</v>
      </c>
      <c r="G11" s="25" t="s">
        <v>114</v>
      </c>
      <c r="H11" s="25">
        <f>H9+H10</f>
        <v>12265</v>
      </c>
    </row>
    <row r="12" spans="1:9">
      <c r="A12" s="25" t="s">
        <v>107</v>
      </c>
      <c r="B12" s="25">
        <v>1200</v>
      </c>
    </row>
    <row r="13" spans="1:9">
      <c r="A13" s="25" t="s">
        <v>108</v>
      </c>
      <c r="B13" s="25">
        <f>B8+B12</f>
        <v>8670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Start Up Costs </vt:lpstr>
      <vt:lpstr>Income Statement Year 1 </vt:lpstr>
      <vt:lpstr>Income Statement Year 2 </vt:lpstr>
      <vt:lpstr>Income Statement Year 3</vt:lpstr>
      <vt:lpstr>Cash Flow Year 1 </vt:lpstr>
      <vt:lpstr>Cash Flow Year 2</vt:lpstr>
      <vt:lpstr>Cash Flow Year 3</vt:lpstr>
      <vt:lpstr>Balance Sheet Year 1 </vt:lpstr>
      <vt:lpstr>Balance Sheet Year 2 </vt:lpstr>
      <vt:lpstr>Balance Sheet Year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yashika yashika</cp:lastModifiedBy>
  <cp:lastPrinted>2025-03-16T03:18:02Z</cp:lastPrinted>
  <dcterms:created xsi:type="dcterms:W3CDTF">2022-03-19T15:50:25Z</dcterms:created>
  <dcterms:modified xsi:type="dcterms:W3CDTF">2025-04-25T03:55:14Z</dcterms:modified>
</cp:coreProperties>
</file>